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496" windowHeight="7752" tabRatio="946"/>
  </bookViews>
  <sheets>
    <sheet name="100% масло" sheetId="17" r:id="rId1"/>
    <sheet name="УЦЕНКА" sheetId="16" r:id="rId2"/>
    <sheet name="МОМ" sheetId="19" r:id="rId3"/>
    <sheet name="НЕкосметика" sheetId="10" r:id="rId4"/>
    <sheet name="СПИВАКЪ" sheetId="21" r:id="rId5"/>
    <sheet name="BlissOrganic" sheetId="15" r:id="rId6"/>
    <sheet name="ChocoLatte" sheetId="6" r:id="rId7"/>
    <sheet name="DeoNat" sheetId="12" r:id="rId8"/>
    <sheet name="EOLab_КафеКрасоты" sheetId="2" r:id="rId9"/>
    <sheet name="Etamine" sheetId="13" r:id="rId10"/>
    <sheet name="GreenEra" sheetId="14" r:id="rId11"/>
    <sheet name="Levrana" sheetId="9" r:id="rId12"/>
    <sheet name="Logona_Sante_Neobio" sheetId="8" r:id="rId13"/>
    <sheet name="Mi@Ko_PureWater" sheetId="3" r:id="rId14"/>
    <sheet name="PuroBIO" sheetId="20" r:id="rId15"/>
    <sheet name="Weleda" sheetId="18" r:id="rId16"/>
  </sheets>
  <definedNames>
    <definedName name="_xlnm._FilterDatabase" localSheetId="5" hidden="1">BlissOrganic!$A$1:$F$70</definedName>
    <definedName name="_xlnm._FilterDatabase" localSheetId="6" hidden="1">ChocoLatte!$A$1:$I$375</definedName>
    <definedName name="_xlnm._FilterDatabase" localSheetId="7" hidden="1">DeoNat!$A$2:$I$2</definedName>
    <definedName name="_xlnm._FilterDatabase" localSheetId="8" hidden="1">EOLab_КафеКрасоты!$A$1:$I$580</definedName>
    <definedName name="_xlnm._FilterDatabase" localSheetId="9" hidden="1">Etamine!$A$1:$G$43</definedName>
    <definedName name="_xlnm._FilterDatabase" localSheetId="10" hidden="1">GreenEra!$F$6:$I$16</definedName>
    <definedName name="_xlnm._FilterDatabase" localSheetId="11" hidden="1">Levrana!$A$1:$J$368</definedName>
    <definedName name="_xlnm._FilterDatabase" localSheetId="12" hidden="1">Logona_Sante_Neobio!$A$1:$F$588</definedName>
    <definedName name="_xlnm._FilterDatabase" localSheetId="13" hidden="1">'Mi@Ko_PureWater'!$A$1:$N$341</definedName>
    <definedName name="_xlnm._FilterDatabase" localSheetId="14" hidden="1">PuroBIO!$E$1:$J$276</definedName>
    <definedName name="_xlnm._FilterDatabase" localSheetId="15" hidden="1">Weleda!$E$4:$H$132</definedName>
    <definedName name="_xlnm._FilterDatabase" localSheetId="2" hidden="1">МОМ!$G$1:$H$172</definedName>
    <definedName name="_xlnm._FilterDatabase" localSheetId="3" hidden="1">НЕкосметика!$A$1:$G$79</definedName>
    <definedName name="_xlnm._FilterDatabase" localSheetId="4" hidden="1">СПИВАКЪ!$E$1:$I$494</definedName>
    <definedName name="_xlnm._FilterDatabase" localSheetId="1" hidden="1">УЦЕНКА!$I$1:$N$603</definedName>
  </definedNames>
  <calcPr calcId="152511"/>
  <fileRecoveryPr autoRecover="0"/>
</workbook>
</file>

<file path=xl/calcChain.xml><?xml version="1.0" encoding="utf-8"?>
<calcChain xmlns="http://schemas.openxmlformats.org/spreadsheetml/2006/main">
  <c r="K4" i="3"/>
  <c r="L4"/>
  <c r="M4"/>
  <c r="K5"/>
  <c r="L5"/>
  <c r="M5"/>
  <c r="K6"/>
  <c r="L6"/>
  <c r="M6"/>
  <c r="K7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G67" l="1"/>
  <c r="H67"/>
  <c r="I67"/>
  <c r="I163" l="1"/>
  <c r="H163"/>
  <c r="G163"/>
  <c r="L603" i="16" l="1"/>
  <c r="L595"/>
  <c r="I276" i="20" l="1"/>
  <c r="H276"/>
  <c r="J269"/>
  <c r="J270"/>
  <c r="J271"/>
  <c r="J272"/>
  <c r="J273"/>
  <c r="J274"/>
  <c r="J275"/>
  <c r="J3"/>
  <c r="J276" s="1"/>
  <c r="J4"/>
  <c r="J5"/>
  <c r="J6"/>
  <c r="J7"/>
  <c r="J8"/>
  <c r="J9"/>
  <c r="J10"/>
  <c r="J11"/>
  <c r="J12"/>
  <c r="J14"/>
  <c r="J15"/>
  <c r="J16"/>
  <c r="J17"/>
  <c r="J18"/>
  <c r="J19"/>
  <c r="G6" i="10" l="1"/>
  <c r="L601" i="16" l="1"/>
  <c r="L602"/>
  <c r="L600" l="1"/>
  <c r="L599"/>
  <c r="J129" i="9" l="1"/>
  <c r="J130"/>
  <c r="J131"/>
  <c r="J132"/>
  <c r="J133"/>
  <c r="J6"/>
  <c r="J7"/>
  <c r="J8"/>
  <c r="J9"/>
  <c r="J10"/>
  <c r="J60"/>
  <c r="J61"/>
  <c r="J62"/>
  <c r="J63"/>
  <c r="I368" l="1"/>
  <c r="H31" i="19"/>
  <c r="H13"/>
  <c r="J5" i="6" l="1"/>
  <c r="J40"/>
  <c r="J223" i="9" l="1"/>
  <c r="I3" i="2" l="1"/>
  <c r="I4"/>
  <c r="I5"/>
  <c r="I6"/>
  <c r="I7"/>
  <c r="I8"/>
  <c r="I9"/>
  <c r="I10"/>
  <c r="I11"/>
  <c r="I12"/>
  <c r="I13"/>
  <c r="I15"/>
  <c r="I16"/>
  <c r="I17"/>
  <c r="I18"/>
  <c r="I20"/>
  <c r="I21"/>
  <c r="I22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H132" i="18" l="1"/>
  <c r="G132"/>
  <c r="H131"/>
  <c r="H129"/>
  <c r="H128"/>
  <c r="H127"/>
  <c r="H126"/>
  <c r="H125"/>
  <c r="H123"/>
  <c r="H122"/>
  <c r="H121"/>
  <c r="H120"/>
  <c r="H119"/>
  <c r="H118"/>
  <c r="H116"/>
  <c r="H115"/>
  <c r="H114"/>
  <c r="H113"/>
  <c r="H112"/>
  <c r="H111"/>
  <c r="H110"/>
  <c r="H108"/>
  <c r="H107"/>
  <c r="H106"/>
  <c r="H105"/>
  <c r="H104"/>
  <c r="H102"/>
  <c r="H101"/>
  <c r="H100"/>
  <c r="H99"/>
  <c r="H97"/>
  <c r="H96"/>
  <c r="H95"/>
  <c r="H94"/>
  <c r="H93"/>
  <c r="H91"/>
  <c r="H90"/>
  <c r="H89"/>
  <c r="H88"/>
  <c r="H86"/>
  <c r="H85"/>
  <c r="H84"/>
  <c r="H82"/>
  <c r="H81"/>
  <c r="H80"/>
  <c r="H79"/>
  <c r="H77"/>
  <c r="H76"/>
  <c r="H75"/>
  <c r="H74"/>
  <c r="H73"/>
  <c r="H72"/>
  <c r="H71"/>
  <c r="H70"/>
  <c r="H69"/>
  <c r="H68"/>
  <c r="H67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8"/>
  <c r="H37"/>
  <c r="H36"/>
  <c r="H34"/>
  <c r="H33"/>
  <c r="H32"/>
  <c r="H30"/>
  <c r="H29"/>
  <c r="H28"/>
  <c r="H27"/>
  <c r="H25"/>
  <c r="H24"/>
  <c r="H23"/>
  <c r="H22"/>
  <c r="H20"/>
  <c r="H19"/>
  <c r="H18"/>
  <c r="H16"/>
  <c r="H15"/>
  <c r="H14"/>
  <c r="H13"/>
  <c r="H12"/>
  <c r="H11"/>
  <c r="H10"/>
  <c r="H9"/>
  <c r="H8"/>
  <c r="H7"/>
  <c r="H6"/>
  <c r="J268" i="20"/>
  <c r="J266"/>
  <c r="J265"/>
  <c r="J264"/>
  <c r="J263"/>
  <c r="J262"/>
  <c r="J261"/>
  <c r="J260"/>
  <c r="J259"/>
  <c r="J258"/>
  <c r="J257"/>
  <c r="J256"/>
  <c r="J255"/>
  <c r="J253"/>
  <c r="J251"/>
  <c r="J250"/>
  <c r="J249"/>
  <c r="J248"/>
  <c r="J247"/>
  <c r="J246"/>
  <c r="J245"/>
  <c r="J244"/>
  <c r="J243"/>
  <c r="J242"/>
  <c r="J241"/>
  <c r="J240"/>
  <c r="J238"/>
  <c r="J237"/>
  <c r="J236"/>
  <c r="J235"/>
  <c r="J234"/>
  <c r="J233"/>
  <c r="J232"/>
  <c r="J231"/>
  <c r="J229"/>
  <c r="J228"/>
  <c r="J227"/>
  <c r="J226"/>
  <c r="J225"/>
  <c r="J224"/>
  <c r="J223"/>
  <c r="J222"/>
  <c r="J221"/>
  <c r="J220"/>
  <c r="J218"/>
  <c r="J217"/>
  <c r="J216"/>
  <c r="J215"/>
  <c r="J214"/>
  <c r="J213"/>
  <c r="J212"/>
  <c r="J211"/>
  <c r="J209"/>
  <c r="J208"/>
  <c r="J207"/>
  <c r="J206"/>
  <c r="J205"/>
  <c r="J204"/>
  <c r="J203"/>
  <c r="J202"/>
  <c r="J201"/>
  <c r="J200"/>
  <c r="J199"/>
  <c r="J198"/>
  <c r="J196"/>
  <c r="J195"/>
  <c r="J194"/>
  <c r="J193"/>
  <c r="J192"/>
  <c r="J191"/>
  <c r="J190"/>
  <c r="J182"/>
  <c r="J181"/>
  <c r="J180"/>
  <c r="J178"/>
  <c r="J177"/>
  <c r="J176"/>
  <c r="J172"/>
  <c r="J171"/>
  <c r="J170"/>
  <c r="J169"/>
  <c r="J168"/>
  <c r="J166"/>
  <c r="J165"/>
  <c r="J164"/>
  <c r="J163"/>
  <c r="J162"/>
  <c r="J161"/>
  <c r="J159"/>
  <c r="J158"/>
  <c r="J157"/>
  <c r="J155"/>
  <c r="J154"/>
  <c r="J153"/>
  <c r="J151"/>
  <c r="J150"/>
  <c r="J149"/>
  <c r="J148"/>
  <c r="J147"/>
  <c r="J146"/>
  <c r="J145"/>
  <c r="J143"/>
  <c r="J141"/>
  <c r="J140"/>
  <c r="J139"/>
  <c r="J138"/>
  <c r="J137"/>
  <c r="J136"/>
  <c r="J135"/>
  <c r="J133"/>
  <c r="J132"/>
  <c r="J131"/>
  <c r="J130"/>
  <c r="J129"/>
  <c r="J128"/>
  <c r="J127"/>
  <c r="J126"/>
  <c r="J125"/>
  <c r="J124"/>
  <c r="J123"/>
  <c r="J122"/>
  <c r="J121"/>
  <c r="J120"/>
  <c r="J119"/>
  <c r="J117"/>
  <c r="J116"/>
  <c r="J115"/>
  <c r="J114"/>
  <c r="J113"/>
  <c r="J112"/>
  <c r="J110"/>
  <c r="J109"/>
  <c r="J108"/>
  <c r="J107"/>
  <c r="J106"/>
  <c r="J105"/>
  <c r="J104"/>
  <c r="J103"/>
  <c r="J102"/>
  <c r="J101"/>
  <c r="J100"/>
  <c r="J99"/>
  <c r="J98"/>
  <c r="J97"/>
  <c r="J95"/>
  <c r="J94"/>
  <c r="J92"/>
  <c r="J91"/>
  <c r="J90"/>
  <c r="J89"/>
  <c r="J87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0"/>
  <c r="J29"/>
  <c r="J28"/>
  <c r="J26"/>
  <c r="J25"/>
  <c r="J23"/>
  <c r="J22"/>
  <c r="J21"/>
  <c r="J20"/>
  <c r="J340" i="3"/>
  <c r="M339"/>
  <c r="L339"/>
  <c r="K339"/>
  <c r="M338"/>
  <c r="L338"/>
  <c r="K338"/>
  <c r="I338"/>
  <c r="H338"/>
  <c r="G338"/>
  <c r="M337"/>
  <c r="L337"/>
  <c r="K337"/>
  <c r="I337"/>
  <c r="H337"/>
  <c r="G337"/>
  <c r="M336"/>
  <c r="L336"/>
  <c r="K336"/>
  <c r="M335"/>
  <c r="L335"/>
  <c r="K335"/>
  <c r="I335"/>
  <c r="H335"/>
  <c r="G335"/>
  <c r="M334"/>
  <c r="L334"/>
  <c r="K334"/>
  <c r="I334"/>
  <c r="H334"/>
  <c r="G334"/>
  <c r="M333"/>
  <c r="L333"/>
  <c r="K333"/>
  <c r="I333"/>
  <c r="H333"/>
  <c r="G333"/>
  <c r="M332"/>
  <c r="L332"/>
  <c r="K332"/>
  <c r="I332"/>
  <c r="H332"/>
  <c r="G332"/>
  <c r="M331"/>
  <c r="L331"/>
  <c r="K331"/>
  <c r="I331"/>
  <c r="H331"/>
  <c r="G331"/>
  <c r="M330"/>
  <c r="L330"/>
  <c r="K330"/>
  <c r="I330"/>
  <c r="H330"/>
  <c r="G330"/>
  <c r="M329"/>
  <c r="L329"/>
  <c r="K329"/>
  <c r="I329"/>
  <c r="H329"/>
  <c r="G329"/>
  <c r="M328"/>
  <c r="L328"/>
  <c r="K328"/>
  <c r="I328"/>
  <c r="H328"/>
  <c r="G328"/>
  <c r="M327"/>
  <c r="L327"/>
  <c r="K327"/>
  <c r="I327"/>
  <c r="H327"/>
  <c r="G327"/>
  <c r="M326"/>
  <c r="L326"/>
  <c r="K326"/>
  <c r="I326"/>
  <c r="H326"/>
  <c r="G326"/>
  <c r="M325"/>
  <c r="L325"/>
  <c r="K325"/>
  <c r="I325"/>
  <c r="H325"/>
  <c r="G325"/>
  <c r="M324"/>
  <c r="L324"/>
  <c r="K324"/>
  <c r="I324"/>
  <c r="H324"/>
  <c r="G324"/>
  <c r="M323"/>
  <c r="L323"/>
  <c r="K323"/>
  <c r="I323"/>
  <c r="H323"/>
  <c r="G323"/>
  <c r="M322"/>
  <c r="L322"/>
  <c r="K322"/>
  <c r="I322"/>
  <c r="H322"/>
  <c r="G322"/>
  <c r="M321"/>
  <c r="L321"/>
  <c r="K321"/>
  <c r="M320"/>
  <c r="L320"/>
  <c r="K320"/>
  <c r="I320"/>
  <c r="H320"/>
  <c r="G320"/>
  <c r="M319"/>
  <c r="L319"/>
  <c r="K319"/>
  <c r="I319"/>
  <c r="H319"/>
  <c r="G319"/>
  <c r="M318"/>
  <c r="L318"/>
  <c r="K318"/>
  <c r="I318"/>
  <c r="H318"/>
  <c r="G318"/>
  <c r="M317"/>
  <c r="L317"/>
  <c r="K317"/>
  <c r="I317"/>
  <c r="H317"/>
  <c r="G317"/>
  <c r="M316"/>
  <c r="L316"/>
  <c r="K316"/>
  <c r="I316"/>
  <c r="H316"/>
  <c r="G316"/>
  <c r="M315"/>
  <c r="L315"/>
  <c r="K315"/>
  <c r="I315"/>
  <c r="H315"/>
  <c r="G315"/>
  <c r="M314"/>
  <c r="L314"/>
  <c r="K314"/>
  <c r="I314"/>
  <c r="H314"/>
  <c r="G314"/>
  <c r="M313"/>
  <c r="L313"/>
  <c r="K313"/>
  <c r="I313"/>
  <c r="H313"/>
  <c r="G313"/>
  <c r="M312"/>
  <c r="L312"/>
  <c r="K312"/>
  <c r="I312"/>
  <c r="H312"/>
  <c r="G312"/>
  <c r="M311"/>
  <c r="L311"/>
  <c r="K311"/>
  <c r="I311"/>
  <c r="H311"/>
  <c r="G311"/>
  <c r="M310"/>
  <c r="L310"/>
  <c r="K310"/>
  <c r="I310"/>
  <c r="H310"/>
  <c r="G310"/>
  <c r="M309"/>
  <c r="L309"/>
  <c r="K309"/>
  <c r="I309"/>
  <c r="H309"/>
  <c r="G309"/>
  <c r="M308"/>
  <c r="L308"/>
  <c r="K308"/>
  <c r="I308"/>
  <c r="H308"/>
  <c r="G308"/>
  <c r="M307"/>
  <c r="L307"/>
  <c r="K307"/>
  <c r="I307"/>
  <c r="H307"/>
  <c r="G307"/>
  <c r="M306"/>
  <c r="L306"/>
  <c r="K306"/>
  <c r="I306"/>
  <c r="H306"/>
  <c r="G306"/>
  <c r="M305"/>
  <c r="L305"/>
  <c r="K305"/>
  <c r="I305"/>
  <c r="H305"/>
  <c r="G305"/>
  <c r="M304"/>
  <c r="L304"/>
  <c r="K304"/>
  <c r="M303"/>
  <c r="L303"/>
  <c r="K303"/>
  <c r="I303"/>
  <c r="H303"/>
  <c r="G303"/>
  <c r="M302"/>
  <c r="L302"/>
  <c r="K302"/>
  <c r="I302"/>
  <c r="H302"/>
  <c r="G302"/>
  <c r="M301"/>
  <c r="L301"/>
  <c r="K301"/>
  <c r="I301"/>
  <c r="H301"/>
  <c r="G301"/>
  <c r="M300"/>
  <c r="L300"/>
  <c r="K300"/>
  <c r="I300"/>
  <c r="H300"/>
  <c r="G300"/>
  <c r="M299"/>
  <c r="L299"/>
  <c r="K299"/>
  <c r="I299"/>
  <c r="H299"/>
  <c r="G299"/>
  <c r="M298"/>
  <c r="L298"/>
  <c r="K298"/>
  <c r="I298"/>
  <c r="H298"/>
  <c r="G298"/>
  <c r="M297"/>
  <c r="L297"/>
  <c r="K297"/>
  <c r="I297"/>
  <c r="H297"/>
  <c r="G297"/>
  <c r="M296"/>
  <c r="L296"/>
  <c r="K296"/>
  <c r="M295"/>
  <c r="L295"/>
  <c r="K295"/>
  <c r="I295"/>
  <c r="H295"/>
  <c r="G295"/>
  <c r="M294"/>
  <c r="L294"/>
  <c r="K294"/>
  <c r="I294"/>
  <c r="H294"/>
  <c r="G294"/>
  <c r="M293"/>
  <c r="L293"/>
  <c r="K293"/>
  <c r="I293"/>
  <c r="H293"/>
  <c r="G293"/>
  <c r="M292"/>
  <c r="L292"/>
  <c r="K292"/>
  <c r="M291"/>
  <c r="L291"/>
  <c r="K291"/>
  <c r="I291"/>
  <c r="H291"/>
  <c r="G291"/>
  <c r="M290"/>
  <c r="L290"/>
  <c r="K290"/>
  <c r="I290"/>
  <c r="H290"/>
  <c r="G290"/>
  <c r="M289"/>
  <c r="L289"/>
  <c r="K289"/>
  <c r="I289"/>
  <c r="H289"/>
  <c r="G289"/>
  <c r="M288"/>
  <c r="L288"/>
  <c r="K288"/>
  <c r="I288"/>
  <c r="H288"/>
  <c r="G288"/>
  <c r="M287"/>
  <c r="L287"/>
  <c r="K287"/>
  <c r="I287"/>
  <c r="H287"/>
  <c r="G287"/>
  <c r="M286"/>
  <c r="L286"/>
  <c r="K286"/>
  <c r="I286"/>
  <c r="H286"/>
  <c r="G286"/>
  <c r="M285"/>
  <c r="L285"/>
  <c r="K285"/>
  <c r="I285"/>
  <c r="H285"/>
  <c r="G285"/>
  <c r="M284"/>
  <c r="L284"/>
  <c r="K284"/>
  <c r="I284"/>
  <c r="H284"/>
  <c r="G284"/>
  <c r="M283"/>
  <c r="L283"/>
  <c r="K283"/>
  <c r="I283"/>
  <c r="H283"/>
  <c r="G283"/>
  <c r="M282"/>
  <c r="L282"/>
  <c r="K282"/>
  <c r="I282"/>
  <c r="H282"/>
  <c r="G282"/>
  <c r="M281"/>
  <c r="L281"/>
  <c r="K281"/>
  <c r="I281"/>
  <c r="H281"/>
  <c r="G281"/>
  <c r="M280"/>
  <c r="L280"/>
  <c r="K280"/>
  <c r="I280"/>
  <c r="H280"/>
  <c r="G280"/>
  <c r="M279"/>
  <c r="L279"/>
  <c r="K279"/>
  <c r="I279"/>
  <c r="H279"/>
  <c r="G279"/>
  <c r="M278"/>
  <c r="L278"/>
  <c r="K278"/>
  <c r="I278"/>
  <c r="H278"/>
  <c r="G278"/>
  <c r="M277"/>
  <c r="L277"/>
  <c r="K277"/>
  <c r="I277"/>
  <c r="H277"/>
  <c r="G277"/>
  <c r="M276"/>
  <c r="L276"/>
  <c r="K276"/>
  <c r="I276"/>
  <c r="H276"/>
  <c r="G276"/>
  <c r="M275"/>
  <c r="L275"/>
  <c r="K275"/>
  <c r="I275"/>
  <c r="H275"/>
  <c r="G275"/>
  <c r="M274"/>
  <c r="L274"/>
  <c r="K274"/>
  <c r="I274"/>
  <c r="H274"/>
  <c r="G274"/>
  <c r="M273"/>
  <c r="L273"/>
  <c r="K273"/>
  <c r="I273"/>
  <c r="H273"/>
  <c r="G273"/>
  <c r="M272"/>
  <c r="L272"/>
  <c r="K272"/>
  <c r="I272"/>
  <c r="H272"/>
  <c r="G272"/>
  <c r="M271"/>
  <c r="L271"/>
  <c r="K271"/>
  <c r="I271"/>
  <c r="H271"/>
  <c r="G271"/>
  <c r="M270"/>
  <c r="L270"/>
  <c r="K270"/>
  <c r="I270"/>
  <c r="H270"/>
  <c r="G270"/>
  <c r="M269"/>
  <c r="L269"/>
  <c r="K269"/>
  <c r="I269"/>
  <c r="H269"/>
  <c r="G269"/>
  <c r="M268"/>
  <c r="L268"/>
  <c r="K268"/>
  <c r="I268"/>
  <c r="H268"/>
  <c r="G268"/>
  <c r="M267"/>
  <c r="L267"/>
  <c r="K267"/>
  <c r="I267"/>
  <c r="H267"/>
  <c r="G267"/>
  <c r="M266"/>
  <c r="L266"/>
  <c r="K266"/>
  <c r="I266"/>
  <c r="H266"/>
  <c r="G266"/>
  <c r="M265"/>
  <c r="L265"/>
  <c r="K265"/>
  <c r="I265"/>
  <c r="H265"/>
  <c r="G265"/>
  <c r="M264"/>
  <c r="L264"/>
  <c r="K264"/>
  <c r="I264"/>
  <c r="H264"/>
  <c r="G264"/>
  <c r="M263"/>
  <c r="L263"/>
  <c r="K263"/>
  <c r="I263"/>
  <c r="H263"/>
  <c r="G263"/>
  <c r="M262"/>
  <c r="L262"/>
  <c r="K262"/>
  <c r="I262"/>
  <c r="H262"/>
  <c r="G262"/>
  <c r="M261"/>
  <c r="L261"/>
  <c r="K261"/>
  <c r="I261"/>
  <c r="H261"/>
  <c r="G261"/>
  <c r="M260"/>
  <c r="L260"/>
  <c r="K260"/>
  <c r="I260"/>
  <c r="H260"/>
  <c r="G260"/>
  <c r="M259"/>
  <c r="L259"/>
  <c r="K259"/>
  <c r="I259"/>
  <c r="H259"/>
  <c r="G259"/>
  <c r="M258"/>
  <c r="L258"/>
  <c r="K258"/>
  <c r="I258"/>
  <c r="H258"/>
  <c r="G258"/>
  <c r="M257"/>
  <c r="L257"/>
  <c r="K257"/>
  <c r="I257"/>
  <c r="H257"/>
  <c r="G257"/>
  <c r="M256"/>
  <c r="L256"/>
  <c r="K256"/>
  <c r="I256"/>
  <c r="H256"/>
  <c r="G256"/>
  <c r="M255"/>
  <c r="L255"/>
  <c r="K255"/>
  <c r="I255"/>
  <c r="H255"/>
  <c r="G255"/>
  <c r="M254"/>
  <c r="L254"/>
  <c r="K254"/>
  <c r="I254"/>
  <c r="H254"/>
  <c r="G254"/>
  <c r="M253"/>
  <c r="L253"/>
  <c r="K253"/>
  <c r="I253"/>
  <c r="H253"/>
  <c r="G253"/>
  <c r="M252"/>
  <c r="L252"/>
  <c r="K252"/>
  <c r="I252"/>
  <c r="H252"/>
  <c r="G252"/>
  <c r="M251"/>
  <c r="L251"/>
  <c r="K251"/>
  <c r="I251"/>
  <c r="H251"/>
  <c r="G251"/>
  <c r="M250"/>
  <c r="L250"/>
  <c r="K250"/>
  <c r="I250"/>
  <c r="H250"/>
  <c r="G250"/>
  <c r="M249"/>
  <c r="L249"/>
  <c r="K249"/>
  <c r="I249"/>
  <c r="H249"/>
  <c r="G249"/>
  <c r="M248"/>
  <c r="L248"/>
  <c r="K248"/>
  <c r="I248"/>
  <c r="H248"/>
  <c r="G248"/>
  <c r="M247"/>
  <c r="L247"/>
  <c r="K247"/>
  <c r="I247"/>
  <c r="H247"/>
  <c r="G247"/>
  <c r="M246"/>
  <c r="L246"/>
  <c r="K246"/>
  <c r="I246"/>
  <c r="H246"/>
  <c r="G246"/>
  <c r="M245"/>
  <c r="L245"/>
  <c r="K245"/>
  <c r="I245"/>
  <c r="H245"/>
  <c r="G245"/>
  <c r="M244"/>
  <c r="L244"/>
  <c r="K244"/>
  <c r="I244"/>
  <c r="H244"/>
  <c r="G244"/>
  <c r="M243"/>
  <c r="L243"/>
  <c r="K243"/>
  <c r="I243"/>
  <c r="H243"/>
  <c r="G243"/>
  <c r="M242"/>
  <c r="L242"/>
  <c r="K242"/>
  <c r="I242"/>
  <c r="H242"/>
  <c r="G242"/>
  <c r="M241"/>
  <c r="L241"/>
  <c r="K241"/>
  <c r="I241"/>
  <c r="H241"/>
  <c r="G241"/>
  <c r="M240"/>
  <c r="L240"/>
  <c r="K240"/>
  <c r="I240"/>
  <c r="H240"/>
  <c r="G240"/>
  <c r="M239"/>
  <c r="L239"/>
  <c r="K239"/>
  <c r="I239"/>
  <c r="H239"/>
  <c r="G239"/>
  <c r="M238"/>
  <c r="L238"/>
  <c r="K238"/>
  <c r="I238"/>
  <c r="H238"/>
  <c r="G238"/>
  <c r="M237"/>
  <c r="L237"/>
  <c r="K237"/>
  <c r="I237"/>
  <c r="H237"/>
  <c r="G237"/>
  <c r="M236"/>
  <c r="L236"/>
  <c r="K236"/>
  <c r="I236"/>
  <c r="H236"/>
  <c r="G236"/>
  <c r="M235"/>
  <c r="L235"/>
  <c r="K235"/>
  <c r="I235"/>
  <c r="H235"/>
  <c r="G235"/>
  <c r="M234"/>
  <c r="L234"/>
  <c r="K234"/>
  <c r="I234"/>
  <c r="H234"/>
  <c r="G234"/>
  <c r="M233"/>
  <c r="L233"/>
  <c r="K233"/>
  <c r="I233"/>
  <c r="H233"/>
  <c r="G233"/>
  <c r="M232"/>
  <c r="L232"/>
  <c r="K232"/>
  <c r="I232"/>
  <c r="H232"/>
  <c r="G232"/>
  <c r="M231"/>
  <c r="L231"/>
  <c r="K231"/>
  <c r="I231"/>
  <c r="H231"/>
  <c r="G231"/>
  <c r="M230"/>
  <c r="L230"/>
  <c r="K230"/>
  <c r="I230"/>
  <c r="H230"/>
  <c r="G230"/>
  <c r="M229"/>
  <c r="L229"/>
  <c r="K229"/>
  <c r="I229"/>
  <c r="H229"/>
  <c r="G229"/>
  <c r="M228"/>
  <c r="L228"/>
  <c r="K228"/>
  <c r="I228"/>
  <c r="H228"/>
  <c r="G228"/>
  <c r="M227"/>
  <c r="L227"/>
  <c r="K227"/>
  <c r="I227"/>
  <c r="H227"/>
  <c r="G227"/>
  <c r="M226"/>
  <c r="L226"/>
  <c r="K226"/>
  <c r="I226"/>
  <c r="H226"/>
  <c r="G226"/>
  <c r="M225"/>
  <c r="L225"/>
  <c r="K225"/>
  <c r="M224"/>
  <c r="L224"/>
  <c r="K224"/>
  <c r="I224"/>
  <c r="H224"/>
  <c r="G224"/>
  <c r="M223"/>
  <c r="L223"/>
  <c r="K223"/>
  <c r="I223"/>
  <c r="H223"/>
  <c r="G223"/>
  <c r="M222"/>
  <c r="L222"/>
  <c r="K222"/>
  <c r="I222"/>
  <c r="H222"/>
  <c r="G222"/>
  <c r="M221"/>
  <c r="L221"/>
  <c r="K221"/>
  <c r="I221"/>
  <c r="H221"/>
  <c r="G221"/>
  <c r="M220"/>
  <c r="L220"/>
  <c r="K220"/>
  <c r="I220"/>
  <c r="H220"/>
  <c r="G220"/>
  <c r="M219"/>
  <c r="L219"/>
  <c r="K219"/>
  <c r="I219"/>
  <c r="H219"/>
  <c r="G219"/>
  <c r="M218"/>
  <c r="L218"/>
  <c r="K218"/>
  <c r="I218"/>
  <c r="H218"/>
  <c r="G218"/>
  <c r="M217"/>
  <c r="L217"/>
  <c r="K217"/>
  <c r="I217"/>
  <c r="H217"/>
  <c r="G217"/>
  <c r="M216"/>
  <c r="L216"/>
  <c r="K216"/>
  <c r="I216"/>
  <c r="H216"/>
  <c r="G216"/>
  <c r="M215"/>
  <c r="L215"/>
  <c r="K215"/>
  <c r="I215"/>
  <c r="H215"/>
  <c r="G215"/>
  <c r="M214"/>
  <c r="L214"/>
  <c r="K214"/>
  <c r="I214"/>
  <c r="H214"/>
  <c r="G214"/>
  <c r="M213"/>
  <c r="L213"/>
  <c r="K213"/>
  <c r="I213"/>
  <c r="H213"/>
  <c r="G213"/>
  <c r="M212"/>
  <c r="L212"/>
  <c r="K212"/>
  <c r="I212"/>
  <c r="H212"/>
  <c r="G212"/>
  <c r="M211"/>
  <c r="L211"/>
  <c r="K211"/>
  <c r="I211"/>
  <c r="H211"/>
  <c r="G211"/>
  <c r="M210"/>
  <c r="L210"/>
  <c r="K210"/>
  <c r="I210"/>
  <c r="H210"/>
  <c r="G210"/>
  <c r="M209"/>
  <c r="L209"/>
  <c r="K209"/>
  <c r="I209"/>
  <c r="H209"/>
  <c r="G209"/>
  <c r="M208"/>
  <c r="L208"/>
  <c r="K208"/>
  <c r="I208"/>
  <c r="H208"/>
  <c r="G208"/>
  <c r="M207"/>
  <c r="L207"/>
  <c r="K207"/>
  <c r="I207"/>
  <c r="H207"/>
  <c r="G207"/>
  <c r="M206"/>
  <c r="L206"/>
  <c r="K206"/>
  <c r="I206"/>
  <c r="H206"/>
  <c r="G206"/>
  <c r="M205"/>
  <c r="L205"/>
  <c r="K205"/>
  <c r="I205"/>
  <c r="H205"/>
  <c r="G205"/>
  <c r="M204"/>
  <c r="L204"/>
  <c r="K204"/>
  <c r="I204"/>
  <c r="H204"/>
  <c r="G204"/>
  <c r="M203"/>
  <c r="L203"/>
  <c r="K203"/>
  <c r="I203"/>
  <c r="H203"/>
  <c r="G203"/>
  <c r="M202"/>
  <c r="L202"/>
  <c r="K202"/>
  <c r="I202"/>
  <c r="H202"/>
  <c r="G202"/>
  <c r="M201"/>
  <c r="L201"/>
  <c r="K201"/>
  <c r="I201"/>
  <c r="H201"/>
  <c r="G201"/>
  <c r="M200"/>
  <c r="L200"/>
  <c r="K200"/>
  <c r="I200"/>
  <c r="H200"/>
  <c r="G200"/>
  <c r="M199"/>
  <c r="L199"/>
  <c r="K199"/>
  <c r="I199"/>
  <c r="H199"/>
  <c r="G199"/>
  <c r="M198"/>
  <c r="L198"/>
  <c r="K198"/>
  <c r="I198"/>
  <c r="H198"/>
  <c r="G198"/>
  <c r="M197"/>
  <c r="L197"/>
  <c r="K197"/>
  <c r="I197"/>
  <c r="H197"/>
  <c r="G197"/>
  <c r="M196"/>
  <c r="L196"/>
  <c r="K196"/>
  <c r="I196"/>
  <c r="H196"/>
  <c r="G196"/>
  <c r="M195"/>
  <c r="L195"/>
  <c r="K195"/>
  <c r="I195"/>
  <c r="H195"/>
  <c r="G195"/>
  <c r="M194"/>
  <c r="L194"/>
  <c r="K194"/>
  <c r="I194"/>
  <c r="H194"/>
  <c r="G194"/>
  <c r="M193"/>
  <c r="L193"/>
  <c r="K193"/>
  <c r="I193"/>
  <c r="H193"/>
  <c r="G193"/>
  <c r="M192"/>
  <c r="L192"/>
  <c r="K192"/>
  <c r="I192"/>
  <c r="H192"/>
  <c r="G192"/>
  <c r="M191"/>
  <c r="L191"/>
  <c r="K191"/>
  <c r="I191"/>
  <c r="H191"/>
  <c r="G191"/>
  <c r="M190"/>
  <c r="L190"/>
  <c r="K190"/>
  <c r="I190"/>
  <c r="H190"/>
  <c r="G190"/>
  <c r="M189"/>
  <c r="L189"/>
  <c r="K189"/>
  <c r="I189"/>
  <c r="H189"/>
  <c r="G189"/>
  <c r="M188"/>
  <c r="L188"/>
  <c r="K188"/>
  <c r="I188"/>
  <c r="H188"/>
  <c r="G188"/>
  <c r="M187"/>
  <c r="L187"/>
  <c r="K187"/>
  <c r="M186"/>
  <c r="L186"/>
  <c r="K186"/>
  <c r="M185"/>
  <c r="L185"/>
  <c r="K185"/>
  <c r="M184"/>
  <c r="L184"/>
  <c r="K184"/>
  <c r="M183"/>
  <c r="L183"/>
  <c r="K183"/>
  <c r="M182"/>
  <c r="L182"/>
  <c r="K182"/>
  <c r="M181"/>
  <c r="L181"/>
  <c r="K181"/>
  <c r="M180"/>
  <c r="L180"/>
  <c r="K180"/>
  <c r="M179"/>
  <c r="L179"/>
  <c r="K179"/>
  <c r="M178"/>
  <c r="L178"/>
  <c r="K178"/>
  <c r="M166"/>
  <c r="L166"/>
  <c r="K166"/>
  <c r="I166"/>
  <c r="H166"/>
  <c r="G166"/>
  <c r="M165"/>
  <c r="L165"/>
  <c r="K165"/>
  <c r="I165"/>
  <c r="H165"/>
  <c r="G165"/>
  <c r="M164"/>
  <c r="L164"/>
  <c r="K164"/>
  <c r="I164"/>
  <c r="H164"/>
  <c r="G164"/>
  <c r="M163"/>
  <c r="L163"/>
  <c r="K163"/>
  <c r="M162"/>
  <c r="L162"/>
  <c r="K162"/>
  <c r="I162"/>
  <c r="H162"/>
  <c r="G162"/>
  <c r="M161"/>
  <c r="L161"/>
  <c r="K161"/>
  <c r="I161"/>
  <c r="H161"/>
  <c r="G161"/>
  <c r="M160"/>
  <c r="L160"/>
  <c r="K160"/>
  <c r="M159"/>
  <c r="L159"/>
  <c r="K159"/>
  <c r="I159"/>
  <c r="H159"/>
  <c r="G159"/>
  <c r="M158"/>
  <c r="L158"/>
  <c r="K158"/>
  <c r="I158"/>
  <c r="H158"/>
  <c r="G158"/>
  <c r="M157"/>
  <c r="L157"/>
  <c r="K157"/>
  <c r="I157"/>
  <c r="H157"/>
  <c r="G157"/>
  <c r="M156"/>
  <c r="L156"/>
  <c r="K156"/>
  <c r="I156"/>
  <c r="H156"/>
  <c r="G156"/>
  <c r="M155"/>
  <c r="L155"/>
  <c r="K155"/>
  <c r="I155"/>
  <c r="H155"/>
  <c r="G155"/>
  <c r="M154"/>
  <c r="L154"/>
  <c r="K154"/>
  <c r="I154"/>
  <c r="H154"/>
  <c r="G154"/>
  <c r="M153"/>
  <c r="L153"/>
  <c r="K153"/>
  <c r="I153"/>
  <c r="H153"/>
  <c r="G153"/>
  <c r="M152"/>
  <c r="L152"/>
  <c r="K152"/>
  <c r="I152"/>
  <c r="H152"/>
  <c r="G152"/>
  <c r="M151"/>
  <c r="L151"/>
  <c r="K151"/>
  <c r="I151"/>
  <c r="H151"/>
  <c r="G151"/>
  <c r="M150"/>
  <c r="L150"/>
  <c r="K150"/>
  <c r="I150"/>
  <c r="H150"/>
  <c r="G150"/>
  <c r="M149"/>
  <c r="L149"/>
  <c r="K149"/>
  <c r="I149"/>
  <c r="H149"/>
  <c r="G149"/>
  <c r="M148"/>
  <c r="L148"/>
  <c r="K148"/>
  <c r="I148"/>
  <c r="H148"/>
  <c r="G148"/>
  <c r="M147"/>
  <c r="L147"/>
  <c r="K147"/>
  <c r="I147"/>
  <c r="H147"/>
  <c r="G147"/>
  <c r="M146"/>
  <c r="L146"/>
  <c r="K146"/>
  <c r="I146"/>
  <c r="H146"/>
  <c r="G146"/>
  <c r="M145"/>
  <c r="L145"/>
  <c r="K145"/>
  <c r="I145"/>
  <c r="H145"/>
  <c r="G145"/>
  <c r="M144"/>
  <c r="L144"/>
  <c r="K144"/>
  <c r="I144"/>
  <c r="H144"/>
  <c r="G144"/>
  <c r="M143"/>
  <c r="L143"/>
  <c r="K143"/>
  <c r="I143"/>
  <c r="H143"/>
  <c r="G143"/>
  <c r="M142"/>
  <c r="L142"/>
  <c r="K142"/>
  <c r="I142"/>
  <c r="H142"/>
  <c r="G142"/>
  <c r="M141"/>
  <c r="L141"/>
  <c r="K141"/>
  <c r="I141"/>
  <c r="H141"/>
  <c r="G141"/>
  <c r="M140"/>
  <c r="L140"/>
  <c r="K140"/>
  <c r="I140"/>
  <c r="H140"/>
  <c r="G140"/>
  <c r="M139"/>
  <c r="L139"/>
  <c r="K139"/>
  <c r="I139"/>
  <c r="H139"/>
  <c r="G139"/>
  <c r="M138"/>
  <c r="L138"/>
  <c r="K138"/>
  <c r="I138"/>
  <c r="H138"/>
  <c r="G138"/>
  <c r="M137"/>
  <c r="L137"/>
  <c r="K137"/>
  <c r="I137"/>
  <c r="H137"/>
  <c r="G137"/>
  <c r="M136"/>
  <c r="L136"/>
  <c r="K136"/>
  <c r="I136"/>
  <c r="H136"/>
  <c r="G136"/>
  <c r="M135"/>
  <c r="L135"/>
  <c r="K135"/>
  <c r="I135"/>
  <c r="H135"/>
  <c r="G135"/>
  <c r="M134"/>
  <c r="L134"/>
  <c r="K134"/>
  <c r="I134"/>
  <c r="H134"/>
  <c r="G134"/>
  <c r="M133"/>
  <c r="L133"/>
  <c r="K133"/>
  <c r="I133"/>
  <c r="H133"/>
  <c r="G133"/>
  <c r="M132"/>
  <c r="L132"/>
  <c r="K132"/>
  <c r="I132"/>
  <c r="H132"/>
  <c r="G132"/>
  <c r="M131"/>
  <c r="L131"/>
  <c r="K131"/>
  <c r="I131"/>
  <c r="H131"/>
  <c r="G131"/>
  <c r="M130"/>
  <c r="L130"/>
  <c r="K130"/>
  <c r="I130"/>
  <c r="H130"/>
  <c r="G130"/>
  <c r="M129"/>
  <c r="L129"/>
  <c r="K129"/>
  <c r="M128"/>
  <c r="L128"/>
  <c r="K128"/>
  <c r="I128"/>
  <c r="H128"/>
  <c r="G128"/>
  <c r="M127"/>
  <c r="L127"/>
  <c r="K127"/>
  <c r="I127"/>
  <c r="H127"/>
  <c r="G127"/>
  <c r="M126"/>
  <c r="L126"/>
  <c r="K126"/>
  <c r="I126"/>
  <c r="H126"/>
  <c r="G126"/>
  <c r="M125"/>
  <c r="L125"/>
  <c r="K125"/>
  <c r="M124"/>
  <c r="L124"/>
  <c r="K124"/>
  <c r="I124"/>
  <c r="H124"/>
  <c r="G124"/>
  <c r="M123"/>
  <c r="L123"/>
  <c r="K123"/>
  <c r="I123"/>
  <c r="H123"/>
  <c r="G123"/>
  <c r="M122"/>
  <c r="L122"/>
  <c r="K122"/>
  <c r="I122"/>
  <c r="H122"/>
  <c r="G122"/>
  <c r="M121"/>
  <c r="L121"/>
  <c r="K121"/>
  <c r="I121"/>
  <c r="H121"/>
  <c r="G121"/>
  <c r="M120"/>
  <c r="L120"/>
  <c r="K120"/>
  <c r="I120"/>
  <c r="H120"/>
  <c r="G120"/>
  <c r="M119"/>
  <c r="L119"/>
  <c r="K119"/>
  <c r="I119"/>
  <c r="H119"/>
  <c r="G119"/>
  <c r="M118"/>
  <c r="L118"/>
  <c r="K118"/>
  <c r="I118"/>
  <c r="H118"/>
  <c r="G118"/>
  <c r="M117"/>
  <c r="L117"/>
  <c r="K117"/>
  <c r="I117"/>
  <c r="H117"/>
  <c r="G117"/>
  <c r="M116"/>
  <c r="L116"/>
  <c r="K116"/>
  <c r="I116"/>
  <c r="H116"/>
  <c r="G116"/>
  <c r="M115"/>
  <c r="L115"/>
  <c r="K115"/>
  <c r="I115"/>
  <c r="H115"/>
  <c r="G115"/>
  <c r="M114"/>
  <c r="L114"/>
  <c r="K114"/>
  <c r="I114"/>
  <c r="H114"/>
  <c r="G114"/>
  <c r="M113"/>
  <c r="L113"/>
  <c r="K113"/>
  <c r="I113"/>
  <c r="H113"/>
  <c r="G113"/>
  <c r="M112"/>
  <c r="L112"/>
  <c r="K112"/>
  <c r="I112"/>
  <c r="H112"/>
  <c r="G112"/>
  <c r="M111"/>
  <c r="L111"/>
  <c r="K111"/>
  <c r="I111"/>
  <c r="H111"/>
  <c r="G111"/>
  <c r="M110"/>
  <c r="L110"/>
  <c r="K110"/>
  <c r="I110"/>
  <c r="H110"/>
  <c r="G110"/>
  <c r="M109"/>
  <c r="L109"/>
  <c r="K109"/>
  <c r="I109"/>
  <c r="H109"/>
  <c r="G109"/>
  <c r="M108"/>
  <c r="L108"/>
  <c r="K108"/>
  <c r="I108"/>
  <c r="H108"/>
  <c r="G108"/>
  <c r="M107"/>
  <c r="L107"/>
  <c r="K107"/>
  <c r="I107"/>
  <c r="H107"/>
  <c r="G107"/>
  <c r="M106"/>
  <c r="L106"/>
  <c r="K106"/>
  <c r="I106"/>
  <c r="H106"/>
  <c r="G106"/>
  <c r="M105"/>
  <c r="L105"/>
  <c r="K105"/>
  <c r="I105"/>
  <c r="H105"/>
  <c r="G105"/>
  <c r="M104"/>
  <c r="L104"/>
  <c r="K104"/>
  <c r="I104"/>
  <c r="H104"/>
  <c r="G104"/>
  <c r="M103"/>
  <c r="L103"/>
  <c r="K103"/>
  <c r="I103"/>
  <c r="H103"/>
  <c r="G103"/>
  <c r="M102"/>
  <c r="L102"/>
  <c r="K102"/>
  <c r="I102"/>
  <c r="H102"/>
  <c r="G102"/>
  <c r="M101"/>
  <c r="L101"/>
  <c r="K101"/>
  <c r="I101"/>
  <c r="H101"/>
  <c r="G101"/>
  <c r="M100"/>
  <c r="L100"/>
  <c r="K100"/>
  <c r="I100"/>
  <c r="H100"/>
  <c r="G100"/>
  <c r="M99"/>
  <c r="L99"/>
  <c r="K99"/>
  <c r="I99"/>
  <c r="H99"/>
  <c r="G99"/>
  <c r="M98"/>
  <c r="L98"/>
  <c r="K98"/>
  <c r="I98"/>
  <c r="H98"/>
  <c r="G98"/>
  <c r="M97"/>
  <c r="L97"/>
  <c r="K97"/>
  <c r="I97"/>
  <c r="H97"/>
  <c r="G97"/>
  <c r="M96"/>
  <c r="L96"/>
  <c r="K96"/>
  <c r="I96"/>
  <c r="H96"/>
  <c r="G96"/>
  <c r="M95"/>
  <c r="L95"/>
  <c r="K95"/>
  <c r="I95"/>
  <c r="H95"/>
  <c r="G95"/>
  <c r="M94"/>
  <c r="L94"/>
  <c r="K94"/>
  <c r="I94"/>
  <c r="H94"/>
  <c r="G94"/>
  <c r="M93"/>
  <c r="L93"/>
  <c r="K93"/>
  <c r="I93"/>
  <c r="H93"/>
  <c r="G93"/>
  <c r="M92"/>
  <c r="L92"/>
  <c r="K92"/>
  <c r="I92"/>
  <c r="H92"/>
  <c r="G92"/>
  <c r="M91"/>
  <c r="L91"/>
  <c r="K91"/>
  <c r="I91"/>
  <c r="H91"/>
  <c r="G91"/>
  <c r="M90"/>
  <c r="L90"/>
  <c r="K90"/>
  <c r="I90"/>
  <c r="H90"/>
  <c r="G90"/>
  <c r="M89"/>
  <c r="L89"/>
  <c r="K89"/>
  <c r="I89"/>
  <c r="H89"/>
  <c r="G89"/>
  <c r="M88"/>
  <c r="L88"/>
  <c r="K88"/>
  <c r="I88"/>
  <c r="H88"/>
  <c r="G88"/>
  <c r="M87"/>
  <c r="L87"/>
  <c r="K87"/>
  <c r="I87"/>
  <c r="H87"/>
  <c r="G87"/>
  <c r="M86"/>
  <c r="L86"/>
  <c r="K86"/>
  <c r="I86"/>
  <c r="H86"/>
  <c r="G86"/>
  <c r="M85"/>
  <c r="L85"/>
  <c r="K85"/>
  <c r="M84"/>
  <c r="L84"/>
  <c r="K84"/>
  <c r="I84"/>
  <c r="H84"/>
  <c r="G84"/>
  <c r="M83"/>
  <c r="L83"/>
  <c r="K83"/>
  <c r="I83"/>
  <c r="H83"/>
  <c r="G83"/>
  <c r="M82"/>
  <c r="L82"/>
  <c r="K82"/>
  <c r="M81"/>
  <c r="L81"/>
  <c r="K81"/>
  <c r="I81"/>
  <c r="H81"/>
  <c r="G81"/>
  <c r="M79"/>
  <c r="L79"/>
  <c r="K79"/>
  <c r="I79"/>
  <c r="H79"/>
  <c r="G79"/>
  <c r="M78"/>
  <c r="L78"/>
  <c r="K78"/>
  <c r="I78"/>
  <c r="H78"/>
  <c r="G78"/>
  <c r="M77"/>
  <c r="L77"/>
  <c r="K77"/>
  <c r="I77"/>
  <c r="H77"/>
  <c r="G77"/>
  <c r="M76"/>
  <c r="L76"/>
  <c r="K76"/>
  <c r="I76"/>
  <c r="H76"/>
  <c r="G76"/>
  <c r="M75"/>
  <c r="L75"/>
  <c r="K75"/>
  <c r="I75"/>
  <c r="H75"/>
  <c r="G75"/>
  <c r="M73"/>
  <c r="L73"/>
  <c r="K73"/>
  <c r="I73"/>
  <c r="H73"/>
  <c r="G73"/>
  <c r="M72"/>
  <c r="L72"/>
  <c r="K72"/>
  <c r="I72"/>
  <c r="H72"/>
  <c r="G72"/>
  <c r="M71"/>
  <c r="L71"/>
  <c r="K71"/>
  <c r="I71"/>
  <c r="H71"/>
  <c r="G71"/>
  <c r="M70"/>
  <c r="L70"/>
  <c r="K70"/>
  <c r="I70"/>
  <c r="H70"/>
  <c r="G70"/>
  <c r="M69"/>
  <c r="L69"/>
  <c r="K69"/>
  <c r="M68"/>
  <c r="L68"/>
  <c r="K68"/>
  <c r="I68"/>
  <c r="H68"/>
  <c r="G68"/>
  <c r="M66"/>
  <c r="L66"/>
  <c r="K66"/>
  <c r="I66"/>
  <c r="H66"/>
  <c r="G66"/>
  <c r="M65"/>
  <c r="L65"/>
  <c r="K65"/>
  <c r="I65"/>
  <c r="H65"/>
  <c r="G65"/>
  <c r="M64"/>
  <c r="L64"/>
  <c r="K64"/>
  <c r="I64"/>
  <c r="H64"/>
  <c r="G64"/>
  <c r="M63"/>
  <c r="L63"/>
  <c r="K63"/>
  <c r="I63"/>
  <c r="H63"/>
  <c r="G63"/>
  <c r="M62"/>
  <c r="L62"/>
  <c r="K62"/>
  <c r="I62"/>
  <c r="H62"/>
  <c r="G62"/>
  <c r="M61"/>
  <c r="L61"/>
  <c r="K61"/>
  <c r="I61"/>
  <c r="H61"/>
  <c r="G61"/>
  <c r="M60"/>
  <c r="L60"/>
  <c r="K60"/>
  <c r="I60"/>
  <c r="H60"/>
  <c r="G60"/>
  <c r="M59"/>
  <c r="L59"/>
  <c r="K59"/>
  <c r="I59"/>
  <c r="H59"/>
  <c r="G59"/>
  <c r="M58"/>
  <c r="L58"/>
  <c r="K58"/>
  <c r="I58"/>
  <c r="H58"/>
  <c r="G58"/>
  <c r="M57"/>
  <c r="L57"/>
  <c r="K57"/>
  <c r="I57"/>
  <c r="H57"/>
  <c r="G57"/>
  <c r="M56"/>
  <c r="L56"/>
  <c r="K56"/>
  <c r="I56"/>
  <c r="H56"/>
  <c r="G56"/>
  <c r="M55"/>
  <c r="L55"/>
  <c r="K55"/>
  <c r="I55"/>
  <c r="H55"/>
  <c r="G55"/>
  <c r="M54"/>
  <c r="L54"/>
  <c r="K54"/>
  <c r="I54"/>
  <c r="H54"/>
  <c r="G54"/>
  <c r="M53"/>
  <c r="L53"/>
  <c r="K53"/>
  <c r="M52"/>
  <c r="L52"/>
  <c r="K52"/>
  <c r="I52"/>
  <c r="H52"/>
  <c r="G52"/>
  <c r="M50"/>
  <c r="L50"/>
  <c r="K50"/>
  <c r="I50"/>
  <c r="H50"/>
  <c r="G50"/>
  <c r="M49"/>
  <c r="L49"/>
  <c r="K49"/>
  <c r="I49"/>
  <c r="H49"/>
  <c r="G49"/>
  <c r="M48"/>
  <c r="L48"/>
  <c r="K48"/>
  <c r="I48"/>
  <c r="H48"/>
  <c r="G48"/>
  <c r="M47"/>
  <c r="L47"/>
  <c r="K47"/>
  <c r="I47"/>
  <c r="H47"/>
  <c r="G47"/>
  <c r="M46"/>
  <c r="L46"/>
  <c r="K46"/>
  <c r="I46"/>
  <c r="H46"/>
  <c r="G46"/>
  <c r="M45"/>
  <c r="L45"/>
  <c r="K45"/>
  <c r="I45"/>
  <c r="H45"/>
  <c r="G45"/>
  <c r="M44"/>
  <c r="L44"/>
  <c r="K44"/>
  <c r="M43"/>
  <c r="L43"/>
  <c r="K43"/>
  <c r="I43"/>
  <c r="H43"/>
  <c r="G43"/>
  <c r="M42"/>
  <c r="L42"/>
  <c r="K42"/>
  <c r="I42"/>
  <c r="H42"/>
  <c r="G42"/>
  <c r="M41"/>
  <c r="L41"/>
  <c r="K41"/>
  <c r="I41"/>
  <c r="H41"/>
  <c r="G41"/>
  <c r="M40"/>
  <c r="L40"/>
  <c r="K40"/>
  <c r="M39"/>
  <c r="L39"/>
  <c r="K39"/>
  <c r="I39"/>
  <c r="H39"/>
  <c r="G39"/>
  <c r="M38"/>
  <c r="L38"/>
  <c r="K38"/>
  <c r="I38"/>
  <c r="H38"/>
  <c r="G38"/>
  <c r="M37"/>
  <c r="L37"/>
  <c r="K37"/>
  <c r="I37"/>
  <c r="H37"/>
  <c r="G37"/>
  <c r="M36"/>
  <c r="L36"/>
  <c r="K36"/>
  <c r="I36"/>
  <c r="H36"/>
  <c r="G36"/>
  <c r="M35"/>
  <c r="L35"/>
  <c r="K35"/>
  <c r="I35"/>
  <c r="H35"/>
  <c r="G35"/>
  <c r="M34"/>
  <c r="L34"/>
  <c r="K34"/>
  <c r="I34"/>
  <c r="H34"/>
  <c r="G34"/>
  <c r="M33"/>
  <c r="L33"/>
  <c r="K33"/>
  <c r="I33"/>
  <c r="H33"/>
  <c r="G33"/>
  <c r="M32"/>
  <c r="L32"/>
  <c r="K32"/>
  <c r="I32"/>
  <c r="H32"/>
  <c r="G32"/>
  <c r="M31"/>
  <c r="L31"/>
  <c r="K31"/>
  <c r="I31"/>
  <c r="H31"/>
  <c r="G31"/>
  <c r="M30"/>
  <c r="L30"/>
  <c r="K30"/>
  <c r="I30"/>
  <c r="H30"/>
  <c r="G30"/>
  <c r="M29"/>
  <c r="L29"/>
  <c r="K29"/>
  <c r="I29"/>
  <c r="H29"/>
  <c r="G29"/>
  <c r="M28"/>
  <c r="L28"/>
  <c r="K28"/>
  <c r="I28"/>
  <c r="H28"/>
  <c r="G28"/>
  <c r="M27"/>
  <c r="L27"/>
  <c r="K27"/>
  <c r="I27"/>
  <c r="H27"/>
  <c r="G27"/>
  <c r="M26"/>
  <c r="L26"/>
  <c r="K26"/>
  <c r="I26"/>
  <c r="H26"/>
  <c r="G26"/>
  <c r="M25"/>
  <c r="L25"/>
  <c r="K25"/>
  <c r="I25"/>
  <c r="H25"/>
  <c r="G25"/>
  <c r="M24"/>
  <c r="L24"/>
  <c r="K24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H4"/>
  <c r="G4"/>
  <c r="M3"/>
  <c r="L3"/>
  <c r="K3"/>
  <c r="I3"/>
  <c r="H3"/>
  <c r="G3"/>
  <c r="E588" i="8"/>
  <c r="F587"/>
  <c r="F586"/>
  <c r="F585"/>
  <c r="F584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1"/>
  <c r="F540"/>
  <c r="F539"/>
  <c r="F538"/>
  <c r="F537"/>
  <c r="F536"/>
  <c r="F535"/>
  <c r="F534"/>
  <c r="F533"/>
  <c r="F532"/>
  <c r="F531"/>
  <c r="F529"/>
  <c r="F528"/>
  <c r="F527"/>
  <c r="F526"/>
  <c r="F525"/>
  <c r="F524"/>
  <c r="F523"/>
  <c r="F521"/>
  <c r="F520"/>
  <c r="F518"/>
  <c r="F517"/>
  <c r="F516"/>
  <c r="F515"/>
  <c r="F514"/>
  <c r="F513"/>
  <c r="F512"/>
  <c r="F511"/>
  <c r="F509"/>
  <c r="F508"/>
  <c r="F507"/>
  <c r="F506"/>
  <c r="F505"/>
  <c r="F504"/>
  <c r="F503"/>
  <c r="F502"/>
  <c r="F501"/>
  <c r="F500"/>
  <c r="F499"/>
  <c r="F497"/>
  <c r="F496"/>
  <c r="F495"/>
  <c r="F494"/>
  <c r="F493"/>
  <c r="F492"/>
  <c r="F491"/>
  <c r="F490"/>
  <c r="F489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8"/>
  <c r="F217"/>
  <c r="F216"/>
  <c r="F214"/>
  <c r="F213"/>
  <c r="F212"/>
  <c r="F211"/>
  <c r="F210"/>
  <c r="F209"/>
  <c r="F208"/>
  <c r="F207"/>
  <c r="F206"/>
  <c r="F205"/>
  <c r="F204"/>
  <c r="F203"/>
  <c r="F202"/>
  <c r="F201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79"/>
  <c r="F178"/>
  <c r="F177"/>
  <c r="F176"/>
  <c r="F175"/>
  <c r="F173"/>
  <c r="F172"/>
  <c r="F171"/>
  <c r="F170"/>
  <c r="F169"/>
  <c r="F167"/>
  <c r="F166"/>
  <c r="F165"/>
  <c r="F164"/>
  <c r="F163"/>
  <c r="F161"/>
  <c r="F160"/>
  <c r="F159"/>
  <c r="F158"/>
  <c r="F156"/>
  <c r="F155"/>
  <c r="F154"/>
  <c r="F153"/>
  <c r="F152"/>
  <c r="F151"/>
  <c r="F150"/>
  <c r="F149"/>
  <c r="F147"/>
  <c r="F146"/>
  <c r="F145"/>
  <c r="F144"/>
  <c r="F143"/>
  <c r="F142"/>
  <c r="F141"/>
  <c r="F140"/>
  <c r="F139"/>
  <c r="F136"/>
  <c r="F135"/>
  <c r="F134"/>
  <c r="F133"/>
  <c r="F132"/>
  <c r="F131"/>
  <c r="F130"/>
  <c r="F129"/>
  <c r="F128"/>
  <c r="F127"/>
  <c r="F126"/>
  <c r="F125"/>
  <c r="F124"/>
  <c r="F123"/>
  <c r="F122"/>
  <c r="F120"/>
  <c r="F119"/>
  <c r="F118"/>
  <c r="F117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6"/>
  <c r="F95"/>
  <c r="F94"/>
  <c r="F93"/>
  <c r="F92"/>
  <c r="F91"/>
  <c r="F89"/>
  <c r="F88"/>
  <c r="F87"/>
  <c r="F86"/>
  <c r="F85"/>
  <c r="F84"/>
  <c r="F82"/>
  <c r="F81"/>
  <c r="F80"/>
  <c r="F79"/>
  <c r="F78"/>
  <c r="F76"/>
  <c r="F75"/>
  <c r="F74"/>
  <c r="F72"/>
  <c r="F71"/>
  <c r="F70"/>
  <c r="F69"/>
  <c r="F68"/>
  <c r="F67"/>
  <c r="F65"/>
  <c r="F64"/>
  <c r="F63"/>
  <c r="F62"/>
  <c r="F61"/>
  <c r="F60"/>
  <c r="F59"/>
  <c r="F57"/>
  <c r="F56"/>
  <c r="F55"/>
  <c r="F54"/>
  <c r="F53"/>
  <c r="F52"/>
  <c r="F50"/>
  <c r="F49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3"/>
  <c r="F12"/>
  <c r="F11"/>
  <c r="F10"/>
  <c r="F9"/>
  <c r="F8"/>
  <c r="F7"/>
  <c r="F6"/>
  <c r="F5"/>
  <c r="F4"/>
  <c r="F3"/>
  <c r="J367" i="9"/>
  <c r="J366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6"/>
  <c r="J315"/>
  <c r="J314"/>
  <c r="J313"/>
  <c r="J312"/>
  <c r="J311"/>
  <c r="J310"/>
  <c r="J309"/>
  <c r="J308"/>
  <c r="J307"/>
  <c r="J306"/>
  <c r="J305"/>
  <c r="J304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31"/>
  <c r="J227"/>
  <c r="J230"/>
  <c r="J239"/>
  <c r="J233"/>
  <c r="J234"/>
  <c r="J232"/>
  <c r="J236"/>
  <c r="J237"/>
  <c r="J238"/>
  <c r="J240"/>
  <c r="J228"/>
  <c r="J235"/>
  <c r="J229"/>
  <c r="J225"/>
  <c r="J226"/>
  <c r="J224"/>
  <c r="J221"/>
  <c r="J220"/>
  <c r="J219"/>
  <c r="J218"/>
  <c r="J217"/>
  <c r="J216"/>
  <c r="J215"/>
  <c r="J214"/>
  <c r="J213"/>
  <c r="J212"/>
  <c r="J210"/>
  <c r="J209"/>
  <c r="J207"/>
  <c r="J206"/>
  <c r="J205"/>
  <c r="J204"/>
  <c r="J203"/>
  <c r="J201"/>
  <c r="J200"/>
  <c r="J199"/>
  <c r="J198"/>
  <c r="J197"/>
  <c r="J195"/>
  <c r="J194"/>
  <c r="J193"/>
  <c r="J192"/>
  <c r="J191"/>
  <c r="J190"/>
  <c r="J189"/>
  <c r="J187"/>
  <c r="J186"/>
  <c r="J185"/>
  <c r="J184"/>
  <c r="J183"/>
  <c r="J182"/>
  <c r="J180"/>
  <c r="J179"/>
  <c r="J178"/>
  <c r="J177"/>
  <c r="J176"/>
  <c r="J175"/>
  <c r="J173"/>
  <c r="J172"/>
  <c r="J171"/>
  <c r="J169"/>
  <c r="J168"/>
  <c r="J167"/>
  <c r="J166"/>
  <c r="J165"/>
  <c r="J164"/>
  <c r="J163"/>
  <c r="J162"/>
  <c r="J161"/>
  <c r="J160"/>
  <c r="J159"/>
  <c r="J158"/>
  <c r="J157"/>
  <c r="J156"/>
  <c r="J155"/>
  <c r="J153"/>
  <c r="J152"/>
  <c r="J151"/>
  <c r="J150"/>
  <c r="J149"/>
  <c r="J147"/>
  <c r="J146"/>
  <c r="J145"/>
  <c r="J144"/>
  <c r="J143"/>
  <c r="J142"/>
  <c r="J141"/>
  <c r="J140"/>
  <c r="J139"/>
  <c r="J138"/>
  <c r="J136"/>
  <c r="J135"/>
  <c r="J134"/>
  <c r="J128"/>
  <c r="J127"/>
  <c r="J126"/>
  <c r="J125"/>
  <c r="J124"/>
  <c r="J123"/>
  <c r="J121"/>
  <c r="J120"/>
  <c r="J119"/>
  <c r="J118"/>
  <c r="J117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1"/>
  <c r="J80"/>
  <c r="J79"/>
  <c r="J77"/>
  <c r="J76"/>
  <c r="J75"/>
  <c r="J74"/>
  <c r="J73"/>
  <c r="J72"/>
  <c r="J71"/>
  <c r="J70"/>
  <c r="J69"/>
  <c r="J68"/>
  <c r="J67"/>
  <c r="J66"/>
  <c r="J65"/>
  <c r="J64"/>
  <c r="J59"/>
  <c r="J58"/>
  <c r="J56"/>
  <c r="J55"/>
  <c r="J54"/>
  <c r="J53"/>
  <c r="J51"/>
  <c r="J50"/>
  <c r="J49"/>
  <c r="J48"/>
  <c r="J47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4"/>
  <c r="J13"/>
  <c r="J12"/>
  <c r="J11"/>
  <c r="J5"/>
  <c r="J4"/>
  <c r="J3"/>
  <c r="G16" i="14"/>
  <c r="H15"/>
  <c r="D14"/>
  <c r="H14" s="1"/>
  <c r="D13"/>
  <c r="H13" s="1"/>
  <c r="D12"/>
  <c r="H12" s="1"/>
  <c r="D11"/>
  <c r="H11" s="1"/>
  <c r="H10"/>
  <c r="H9"/>
  <c r="H8"/>
  <c r="D7"/>
  <c r="H7" s="1"/>
  <c r="G44" i="13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H580" i="2"/>
  <c r="I579"/>
  <c r="I578"/>
  <c r="I576"/>
  <c r="I575"/>
  <c r="I574"/>
  <c r="I573"/>
  <c r="I571"/>
  <c r="I570"/>
  <c r="I569"/>
  <c r="I568"/>
  <c r="I567"/>
  <c r="I566"/>
  <c r="I565"/>
  <c r="I564"/>
  <c r="I563"/>
  <c r="I562"/>
  <c r="I560"/>
  <c r="I559"/>
  <c r="I558"/>
  <c r="I557"/>
  <c r="I556"/>
  <c r="I555"/>
  <c r="I554"/>
  <c r="I552"/>
  <c r="I551"/>
  <c r="I550"/>
  <c r="I549"/>
  <c r="I548"/>
  <c r="I547"/>
  <c r="I545"/>
  <c r="I544"/>
  <c r="I543"/>
  <c r="I542"/>
  <c r="I541"/>
  <c r="I540"/>
  <c r="I539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7"/>
  <c r="I506"/>
  <c r="I505"/>
  <c r="I504"/>
  <c r="I503"/>
  <c r="I502"/>
  <c r="I501"/>
  <c r="I500"/>
  <c r="I498"/>
  <c r="I497"/>
  <c r="I496"/>
  <c r="I495"/>
  <c r="I494"/>
  <c r="I493"/>
  <c r="I492"/>
  <c r="I491"/>
  <c r="I490"/>
  <c r="I49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7"/>
  <c r="I406"/>
  <c r="I405"/>
  <c r="I404"/>
  <c r="I403"/>
  <c r="I402"/>
  <c r="I401"/>
  <c r="I400"/>
  <c r="I398"/>
  <c r="I397"/>
  <c r="I396"/>
  <c r="I395"/>
  <c r="I394"/>
  <c r="I393"/>
  <c r="I392"/>
  <c r="I391"/>
  <c r="I389"/>
  <c r="I388"/>
  <c r="I387"/>
  <c r="I386"/>
  <c r="I385"/>
  <c r="I384"/>
  <c r="I383"/>
  <c r="I382"/>
  <c r="I380"/>
  <c r="I379"/>
  <c r="I378"/>
  <c r="I377"/>
  <c r="I376"/>
  <c r="I375"/>
  <c r="I374"/>
  <c r="I372"/>
  <c r="I371"/>
  <c r="I370"/>
  <c r="I369"/>
  <c r="I367"/>
  <c r="I366"/>
  <c r="I365"/>
  <c r="I364"/>
  <c r="I363"/>
  <c r="I362"/>
  <c r="I361"/>
  <c r="I360"/>
  <c r="I359"/>
  <c r="I358"/>
  <c r="I357"/>
  <c r="I356"/>
  <c r="I355"/>
  <c r="I354"/>
  <c r="I353"/>
  <c r="I352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7"/>
  <c r="I326"/>
  <c r="I325"/>
  <c r="I324"/>
  <c r="I323"/>
  <c r="I322"/>
  <c r="I321"/>
  <c r="I320"/>
  <c r="I319"/>
  <c r="I318"/>
  <c r="I317"/>
  <c r="I316"/>
  <c r="I314"/>
  <c r="I313"/>
  <c r="I311"/>
  <c r="I310"/>
  <c r="I309"/>
  <c r="I308"/>
  <c r="I307"/>
  <c r="I306"/>
  <c r="I296"/>
  <c r="I304"/>
  <c r="I297"/>
  <c r="I292"/>
  <c r="I291"/>
  <c r="I290"/>
  <c r="I289"/>
  <c r="I288"/>
  <c r="I287"/>
  <c r="I286"/>
  <c r="I285"/>
  <c r="I284"/>
  <c r="I303"/>
  <c r="I302"/>
  <c r="I301"/>
  <c r="I300"/>
  <c r="I299"/>
  <c r="I298"/>
  <c r="I295"/>
  <c r="I294"/>
  <c r="I29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57"/>
  <c r="I261"/>
  <c r="I260"/>
  <c r="I259"/>
  <c r="I258"/>
  <c r="I262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19"/>
  <c r="I218"/>
  <c r="I217"/>
  <c r="I216"/>
  <c r="I215"/>
  <c r="I214"/>
  <c r="I212"/>
  <c r="I211"/>
  <c r="I210"/>
  <c r="I209"/>
  <c r="I208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4"/>
  <c r="I183"/>
  <c r="I182"/>
  <c r="I181"/>
  <c r="I180"/>
  <c r="I179"/>
  <c r="I173"/>
  <c r="I174"/>
  <c r="I176"/>
  <c r="I175"/>
  <c r="I177"/>
  <c r="I178"/>
  <c r="I171"/>
  <c r="I170"/>
  <c r="I169"/>
  <c r="I168"/>
  <c r="I167"/>
  <c r="I166"/>
  <c r="I165"/>
  <c r="I164"/>
  <c r="I163"/>
  <c r="I162"/>
  <c r="I161"/>
  <c r="I160"/>
  <c r="I159"/>
  <c r="I158"/>
  <c r="I154"/>
  <c r="I155"/>
  <c r="I157"/>
  <c r="I156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6"/>
  <c r="I55"/>
  <c r="I54"/>
  <c r="I53"/>
  <c r="I52"/>
  <c r="I51"/>
  <c r="I50"/>
  <c r="I49"/>
  <c r="I47"/>
  <c r="I46"/>
  <c r="I66" i="12"/>
  <c r="H66"/>
  <c r="I65"/>
  <c r="G65"/>
  <c r="F65"/>
  <c r="I64"/>
  <c r="G64"/>
  <c r="F64"/>
  <c r="I63"/>
  <c r="G63"/>
  <c r="F63"/>
  <c r="I62"/>
  <c r="G62"/>
  <c r="F62"/>
  <c r="I61"/>
  <c r="G61"/>
  <c r="F61"/>
  <c r="I60"/>
  <c r="G60"/>
  <c r="F60"/>
  <c r="I59"/>
  <c r="G59"/>
  <c r="F59"/>
  <c r="I58"/>
  <c r="G58"/>
  <c r="F58"/>
  <c r="I57"/>
  <c r="G57"/>
  <c r="F57"/>
  <c r="I56"/>
  <c r="G56"/>
  <c r="F56"/>
  <c r="I55"/>
  <c r="G55"/>
  <c r="F55"/>
  <c r="I54"/>
  <c r="G54"/>
  <c r="F54"/>
  <c r="I53"/>
  <c r="G53"/>
  <c r="F53"/>
  <c r="I52"/>
  <c r="G52"/>
  <c r="F52"/>
  <c r="I51"/>
  <c r="G51"/>
  <c r="F51"/>
  <c r="I50"/>
  <c r="G50"/>
  <c r="F50"/>
  <c r="I49"/>
  <c r="G49"/>
  <c r="F49"/>
  <c r="I48"/>
  <c r="G48"/>
  <c r="F48"/>
  <c r="I47"/>
  <c r="G47"/>
  <c r="F47"/>
  <c r="I46"/>
  <c r="G46"/>
  <c r="F46"/>
  <c r="I45"/>
  <c r="G45"/>
  <c r="F45"/>
  <c r="I44"/>
  <c r="G44"/>
  <c r="F44"/>
  <c r="I43"/>
  <c r="G43"/>
  <c r="F43"/>
  <c r="I42"/>
  <c r="G42"/>
  <c r="F42"/>
  <c r="I41"/>
  <c r="G41"/>
  <c r="F41"/>
  <c r="I40"/>
  <c r="G40"/>
  <c r="F40"/>
  <c r="I39"/>
  <c r="G39"/>
  <c r="F39"/>
  <c r="I38"/>
  <c r="G38"/>
  <c r="F38"/>
  <c r="I37"/>
  <c r="G37"/>
  <c r="F37"/>
  <c r="I36"/>
  <c r="G36"/>
  <c r="F36"/>
  <c r="I35"/>
  <c r="G35"/>
  <c r="F35"/>
  <c r="I34"/>
  <c r="G34"/>
  <c r="F34"/>
  <c r="I33"/>
  <c r="G33"/>
  <c r="F33"/>
  <c r="I32"/>
  <c r="G32"/>
  <c r="F32"/>
  <c r="I31"/>
  <c r="G31"/>
  <c r="F31"/>
  <c r="I30"/>
  <c r="G30"/>
  <c r="F30"/>
  <c r="I29"/>
  <c r="G29"/>
  <c r="F29"/>
  <c r="I28"/>
  <c r="G28"/>
  <c r="F28"/>
  <c r="I27"/>
  <c r="G27"/>
  <c r="F27"/>
  <c r="I26"/>
  <c r="G26"/>
  <c r="F26"/>
  <c r="I25"/>
  <c r="G25"/>
  <c r="F25"/>
  <c r="I24"/>
  <c r="G24"/>
  <c r="F24"/>
  <c r="I23"/>
  <c r="G23"/>
  <c r="F23"/>
  <c r="I22"/>
  <c r="G22"/>
  <c r="F22"/>
  <c r="I21"/>
  <c r="G21"/>
  <c r="F21"/>
  <c r="I20"/>
  <c r="G20"/>
  <c r="F20"/>
  <c r="I19"/>
  <c r="G19"/>
  <c r="F19"/>
  <c r="I18"/>
  <c r="G18"/>
  <c r="F18"/>
  <c r="I17"/>
  <c r="G17"/>
  <c r="F17"/>
  <c r="I16"/>
  <c r="G16"/>
  <c r="F16"/>
  <c r="I15"/>
  <c r="G15"/>
  <c r="F15"/>
  <c r="I14"/>
  <c r="G14"/>
  <c r="F14"/>
  <c r="I13"/>
  <c r="G13"/>
  <c r="F13"/>
  <c r="I12"/>
  <c r="G12"/>
  <c r="F12"/>
  <c r="I11"/>
  <c r="G11"/>
  <c r="F11"/>
  <c r="I10"/>
  <c r="G10"/>
  <c r="F10"/>
  <c r="I9"/>
  <c r="G9"/>
  <c r="F9"/>
  <c r="I8"/>
  <c r="G8"/>
  <c r="F8"/>
  <c r="I7"/>
  <c r="G7"/>
  <c r="F7"/>
  <c r="I6"/>
  <c r="G6"/>
  <c r="F6"/>
  <c r="I5"/>
  <c r="G5"/>
  <c r="F5"/>
  <c r="I4"/>
  <c r="G4"/>
  <c r="F4"/>
  <c r="I3"/>
  <c r="G3"/>
  <c r="F3"/>
  <c r="I375" i="6"/>
  <c r="J374"/>
  <c r="J373"/>
  <c r="J372"/>
  <c r="J371"/>
  <c r="J370"/>
  <c r="J369"/>
  <c r="J368"/>
  <c r="J367"/>
  <c r="J366"/>
  <c r="J365"/>
  <c r="J364"/>
  <c r="J363"/>
  <c r="J362"/>
  <c r="J361"/>
  <c r="J360"/>
  <c r="J359"/>
  <c r="J357"/>
  <c r="J356"/>
  <c r="J355"/>
  <c r="J354"/>
  <c r="J353"/>
  <c r="J352"/>
  <c r="J351"/>
  <c r="J350"/>
  <c r="J349"/>
  <c r="J348"/>
  <c r="J347"/>
  <c r="J346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2"/>
  <c r="J311"/>
  <c r="J310"/>
  <c r="J309"/>
  <c r="J308"/>
  <c r="J306"/>
  <c r="J305"/>
  <c r="J304"/>
  <c r="J302"/>
  <c r="J301"/>
  <c r="J300"/>
  <c r="J298"/>
  <c r="J297"/>
  <c r="J296"/>
  <c r="J295"/>
  <c r="J294"/>
  <c r="J293"/>
  <c r="J292"/>
  <c r="J291"/>
  <c r="J290"/>
  <c r="J289"/>
  <c r="J288"/>
  <c r="J286"/>
  <c r="J285"/>
  <c r="J284"/>
  <c r="J283"/>
  <c r="J282"/>
  <c r="J281"/>
  <c r="J280"/>
  <c r="J279"/>
  <c r="J278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30"/>
  <c r="J29"/>
  <c r="J28"/>
  <c r="J27"/>
  <c r="J26"/>
  <c r="J25"/>
  <c r="J24"/>
  <c r="J23"/>
  <c r="J22"/>
  <c r="J21"/>
  <c r="J20"/>
  <c r="J19"/>
  <c r="J18"/>
  <c r="J17"/>
  <c r="J16"/>
  <c r="J15"/>
  <c r="J14"/>
  <c r="J11"/>
  <c r="J10"/>
  <c r="J9"/>
  <c r="J8"/>
  <c r="J7"/>
  <c r="J6"/>
  <c r="J13"/>
  <c r="J12"/>
  <c r="J42"/>
  <c r="J41"/>
  <c r="J39"/>
  <c r="J38"/>
  <c r="J37"/>
  <c r="J36"/>
  <c r="J35"/>
  <c r="J34"/>
  <c r="J33"/>
  <c r="J32"/>
  <c r="J31"/>
  <c r="J3"/>
  <c r="J2"/>
  <c r="F88" i="15"/>
  <c r="E88"/>
  <c r="F87"/>
  <c r="F86"/>
  <c r="F85"/>
  <c r="F84"/>
  <c r="F83"/>
  <c r="F82"/>
  <c r="F81"/>
  <c r="F80"/>
  <c r="F79"/>
  <c r="F78"/>
  <c r="F77"/>
  <c r="F76"/>
  <c r="F75"/>
  <c r="F74"/>
  <c r="F73"/>
  <c r="F72"/>
  <c r="F70"/>
  <c r="F69"/>
  <c r="F68"/>
  <c r="F67"/>
  <c r="F66"/>
  <c r="F65"/>
  <c r="F64"/>
  <c r="F63"/>
  <c r="F62"/>
  <c r="F61"/>
  <c r="F59"/>
  <c r="F58"/>
  <c r="F57"/>
  <c r="F55"/>
  <c r="F54"/>
  <c r="F53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H494" i="21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3"/>
  <c r="I472"/>
  <c r="I471"/>
  <c r="I470"/>
  <c r="I469"/>
  <c r="I468"/>
  <c r="I467"/>
  <c r="I466"/>
  <c r="I465"/>
  <c r="I464"/>
  <c r="I463"/>
  <c r="I462"/>
  <c r="I461"/>
  <c r="I459"/>
  <c r="I458"/>
  <c r="I457"/>
  <c r="I456"/>
  <c r="I455"/>
  <c r="I454"/>
  <c r="I453"/>
  <c r="I452"/>
  <c r="I451"/>
  <c r="I450"/>
  <c r="I449"/>
  <c r="I448"/>
  <c r="I446"/>
  <c r="I444"/>
  <c r="I443"/>
  <c r="I442"/>
  <c r="I441"/>
  <c r="I440"/>
  <c r="I439"/>
  <c r="I438"/>
  <c r="I437"/>
  <c r="I436"/>
  <c r="I435"/>
  <c r="I434"/>
  <c r="I432"/>
  <c r="I431"/>
  <c r="I430"/>
  <c r="I429"/>
  <c r="I428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6"/>
  <c r="I385"/>
  <c r="I384"/>
  <c r="I383"/>
  <c r="I382"/>
  <c r="I381"/>
  <c r="I380"/>
  <c r="I379"/>
  <c r="I377"/>
  <c r="I375"/>
  <c r="I374"/>
  <c r="I373"/>
  <c r="I372"/>
  <c r="I371"/>
  <c r="I370"/>
  <c r="I369"/>
  <c r="I368"/>
  <c r="I366"/>
  <c r="I365"/>
  <c r="I364"/>
  <c r="I363"/>
  <c r="I362"/>
  <c r="I361"/>
  <c r="I359"/>
  <c r="I358"/>
  <c r="I357"/>
  <c r="I356"/>
  <c r="I355"/>
  <c r="I354"/>
  <c r="I353"/>
  <c r="I352"/>
  <c r="I350"/>
  <c r="I349"/>
  <c r="I347"/>
  <c r="I346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3"/>
  <c r="I232"/>
  <c r="I231"/>
  <c r="I230"/>
  <c r="I229"/>
  <c r="I228"/>
  <c r="I227"/>
  <c r="I226"/>
  <c r="I225"/>
  <c r="I224"/>
  <c r="I223"/>
  <c r="I221"/>
  <c r="I220"/>
  <c r="I219"/>
  <c r="I218"/>
  <c r="I217"/>
  <c r="I215"/>
  <c r="I214"/>
  <c r="I212"/>
  <c r="I211"/>
  <c r="I210"/>
  <c r="I209"/>
  <c r="I208"/>
  <c r="I206"/>
  <c r="I205"/>
  <c r="I204"/>
  <c r="I203"/>
  <c r="I202"/>
  <c r="I201"/>
  <c r="I200"/>
  <c r="I199"/>
  <c r="I197"/>
  <c r="I196"/>
  <c r="I195"/>
  <c r="I194"/>
  <c r="I192"/>
  <c r="I191"/>
  <c r="I190"/>
  <c r="I189"/>
  <c r="I186"/>
  <c r="I185"/>
  <c r="I184"/>
  <c r="I183"/>
  <c r="I182"/>
  <c r="I181"/>
  <c r="I180"/>
  <c r="I179"/>
  <c r="I177"/>
  <c r="I176"/>
  <c r="I174"/>
  <c r="I173"/>
  <c r="I172"/>
  <c r="I171"/>
  <c r="I170"/>
  <c r="I169"/>
  <c r="I168"/>
  <c r="I166"/>
  <c r="I165"/>
  <c r="I164"/>
  <c r="I163"/>
  <c r="I161"/>
  <c r="I160"/>
  <c r="I159"/>
  <c r="I158"/>
  <c r="I157"/>
  <c r="I156"/>
  <c r="I154"/>
  <c r="I153"/>
  <c r="I152"/>
  <c r="I151"/>
  <c r="I150"/>
  <c r="I149"/>
  <c r="I147"/>
  <c r="I146"/>
  <c r="I145"/>
  <c r="I144"/>
  <c r="I143"/>
  <c r="I142"/>
  <c r="I141"/>
  <c r="I140"/>
  <c r="I139"/>
  <c r="I138"/>
  <c r="I136"/>
  <c r="I135"/>
  <c r="I134"/>
  <c r="I133"/>
  <c r="I132"/>
  <c r="I130"/>
  <c r="I129"/>
  <c r="I128"/>
  <c r="I127"/>
  <c r="I126"/>
  <c r="I125"/>
  <c r="I123"/>
  <c r="I122"/>
  <c r="I121"/>
  <c r="I120"/>
  <c r="I119"/>
  <c r="I118"/>
  <c r="I116"/>
  <c r="I115"/>
  <c r="I114"/>
  <c r="I113"/>
  <c r="I112"/>
  <c r="I111"/>
  <c r="I110"/>
  <c r="I109"/>
  <c r="I108"/>
  <c r="I107"/>
  <c r="I106"/>
  <c r="I104"/>
  <c r="I103"/>
  <c r="I102"/>
  <c r="I101"/>
  <c r="I100"/>
  <c r="I99"/>
  <c r="I98"/>
  <c r="I97"/>
  <c r="I95"/>
  <c r="I94"/>
  <c r="I93"/>
  <c r="I92"/>
  <c r="I91"/>
  <c r="I90"/>
  <c r="I88"/>
  <c r="I87"/>
  <c r="I86"/>
  <c r="I85"/>
  <c r="I84"/>
  <c r="I83"/>
  <c r="I82"/>
  <c r="I80"/>
  <c r="I79"/>
  <c r="I78"/>
  <c r="I77"/>
  <c r="I76"/>
  <c r="I74"/>
  <c r="I73"/>
  <c r="I72"/>
  <c r="I71"/>
  <c r="I70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F79" i="10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6"/>
  <c r="G55"/>
  <c r="G54"/>
  <c r="G52"/>
  <c r="G51"/>
  <c r="G50"/>
  <c r="G48"/>
  <c r="G47"/>
  <c r="G46"/>
  <c r="G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"/>
  <c r="G3"/>
  <c r="G5"/>
  <c r="G172" i="19"/>
  <c r="H168"/>
  <c r="H169"/>
  <c r="H171"/>
  <c r="H170"/>
  <c r="H166"/>
  <c r="H165"/>
  <c r="H164"/>
  <c r="H163"/>
  <c r="H162"/>
  <c r="H161"/>
  <c r="H160"/>
  <c r="H159"/>
  <c r="H158"/>
  <c r="H157"/>
  <c r="H156"/>
  <c r="H155"/>
  <c r="H154"/>
  <c r="H152"/>
  <c r="H151"/>
  <c r="H150"/>
  <c r="H149"/>
  <c r="H148"/>
  <c r="H147"/>
  <c r="H146"/>
  <c r="H145"/>
  <c r="H144"/>
  <c r="H143"/>
  <c r="H141"/>
  <c r="H140"/>
  <c r="H139"/>
  <c r="H138"/>
  <c r="H137"/>
  <c r="H136"/>
  <c r="H135"/>
  <c r="H133"/>
  <c r="H132"/>
  <c r="H131"/>
  <c r="H130"/>
  <c r="H129"/>
  <c r="H127"/>
  <c r="H126"/>
  <c r="H125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2"/>
  <c r="H83"/>
  <c r="H81"/>
  <c r="H80"/>
  <c r="H72"/>
  <c r="H71"/>
  <c r="H69"/>
  <c r="H70"/>
  <c r="H78"/>
  <c r="H77"/>
  <c r="H76"/>
  <c r="H75"/>
  <c r="H74"/>
  <c r="H73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8"/>
  <c r="H37"/>
  <c r="H36"/>
  <c r="H35"/>
  <c r="H34"/>
  <c r="H33"/>
  <c r="H32"/>
  <c r="H29"/>
  <c r="H28"/>
  <c r="H27"/>
  <c r="H26"/>
  <c r="H25"/>
  <c r="H24"/>
  <c r="H23"/>
  <c r="H22"/>
  <c r="H21"/>
  <c r="H20"/>
  <c r="H19"/>
  <c r="H17"/>
  <c r="H16"/>
  <c r="H15"/>
  <c r="H14"/>
  <c r="H12"/>
  <c r="H11"/>
  <c r="H10"/>
  <c r="H8"/>
  <c r="H7"/>
  <c r="H6"/>
  <c r="H5"/>
  <c r="H4"/>
  <c r="H3"/>
  <c r="H2"/>
  <c r="K606" i="16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G529"/>
  <c r="F529"/>
  <c r="E529"/>
  <c r="L528"/>
  <c r="G528"/>
  <c r="F528"/>
  <c r="E528"/>
  <c r="L527"/>
  <c r="G527"/>
  <c r="F527"/>
  <c r="E527"/>
  <c r="L526"/>
  <c r="G526"/>
  <c r="F526"/>
  <c r="E526"/>
  <c r="L525"/>
  <c r="G525"/>
  <c r="F525"/>
  <c r="E525"/>
  <c r="L524"/>
  <c r="G524"/>
  <c r="F524"/>
  <c r="E524"/>
  <c r="L523"/>
  <c r="G523"/>
  <c r="F523"/>
  <c r="E523"/>
  <c r="L522"/>
  <c r="G522"/>
  <c r="F522"/>
  <c r="E522"/>
  <c r="L521"/>
  <c r="G521"/>
  <c r="F521"/>
  <c r="E521"/>
  <c r="L520"/>
  <c r="G520"/>
  <c r="F520"/>
  <c r="E520"/>
  <c r="L519"/>
  <c r="G519"/>
  <c r="F519"/>
  <c r="E519"/>
  <c r="L518"/>
  <c r="L517"/>
  <c r="G517"/>
  <c r="F517"/>
  <c r="E517"/>
  <c r="L516"/>
  <c r="G516"/>
  <c r="F516"/>
  <c r="E516"/>
  <c r="L515"/>
  <c r="G515"/>
  <c r="F515"/>
  <c r="E515"/>
  <c r="L514"/>
  <c r="G514"/>
  <c r="F514"/>
  <c r="E514"/>
  <c r="L513"/>
  <c r="G513"/>
  <c r="F513"/>
  <c r="E513"/>
  <c r="L512"/>
  <c r="G512"/>
  <c r="F512"/>
  <c r="E512"/>
  <c r="L511"/>
  <c r="G511"/>
  <c r="F511"/>
  <c r="E511"/>
  <c r="L510"/>
  <c r="G510"/>
  <c r="F510"/>
  <c r="E510"/>
  <c r="L509"/>
  <c r="G509"/>
  <c r="F509"/>
  <c r="E509"/>
  <c r="L508"/>
  <c r="G508"/>
  <c r="F508"/>
  <c r="E508"/>
  <c r="L507"/>
  <c r="G507"/>
  <c r="F507"/>
  <c r="E507"/>
  <c r="L506"/>
  <c r="G506"/>
  <c r="F506"/>
  <c r="E506"/>
  <c r="L505"/>
  <c r="G505"/>
  <c r="F505"/>
  <c r="E505"/>
  <c r="L504"/>
  <c r="G504"/>
  <c r="F504"/>
  <c r="E504"/>
  <c r="L503"/>
  <c r="G503"/>
  <c r="F503"/>
  <c r="E503"/>
  <c r="L502"/>
  <c r="G502"/>
  <c r="F502"/>
  <c r="E502"/>
  <c r="L501"/>
  <c r="G501"/>
  <c r="F501"/>
  <c r="E501"/>
  <c r="L500"/>
  <c r="G500"/>
  <c r="F500"/>
  <c r="E500"/>
  <c r="L499"/>
  <c r="G499"/>
  <c r="F499"/>
  <c r="E499"/>
  <c r="L498"/>
  <c r="G498"/>
  <c r="F498"/>
  <c r="E498"/>
  <c r="L497"/>
  <c r="G497"/>
  <c r="F497"/>
  <c r="E497"/>
  <c r="L496"/>
  <c r="G496"/>
  <c r="F496"/>
  <c r="E496"/>
  <c r="L495"/>
  <c r="G495"/>
  <c r="F495"/>
  <c r="E495"/>
  <c r="L494"/>
  <c r="G494"/>
  <c r="F494"/>
  <c r="E494"/>
  <c r="L493"/>
  <c r="G493"/>
  <c r="F493"/>
  <c r="E493"/>
  <c r="L492"/>
  <c r="G492"/>
  <c r="F492"/>
  <c r="E492"/>
  <c r="L491"/>
  <c r="G491"/>
  <c r="F491"/>
  <c r="E491"/>
  <c r="L490"/>
  <c r="G490"/>
  <c r="F490"/>
  <c r="E490"/>
  <c r="L489"/>
  <c r="G489"/>
  <c r="F489"/>
  <c r="E489"/>
  <c r="L488"/>
  <c r="G488"/>
  <c r="F488"/>
  <c r="E488"/>
  <c r="L487"/>
  <c r="G487"/>
  <c r="F487"/>
  <c r="E487"/>
  <c r="L486"/>
  <c r="G486"/>
  <c r="F486"/>
  <c r="E486"/>
  <c r="L485"/>
  <c r="G485"/>
  <c r="F485"/>
  <c r="E485"/>
  <c r="L484"/>
  <c r="G484"/>
  <c r="F484"/>
  <c r="E484"/>
  <c r="L483"/>
  <c r="G483"/>
  <c r="F483"/>
  <c r="E483"/>
  <c r="L482"/>
  <c r="G482"/>
  <c r="F482"/>
  <c r="E482"/>
  <c r="L481"/>
  <c r="G481"/>
  <c r="F481"/>
  <c r="E481"/>
  <c r="L480"/>
  <c r="G480"/>
  <c r="F480"/>
  <c r="E480"/>
  <c r="L479"/>
  <c r="G479"/>
  <c r="F479"/>
  <c r="E479"/>
  <c r="L478"/>
  <c r="G478"/>
  <c r="F478"/>
  <c r="E478"/>
  <c r="L477"/>
  <c r="G477"/>
  <c r="F477"/>
  <c r="E477"/>
  <c r="L476"/>
  <c r="G476"/>
  <c r="F476"/>
  <c r="E476"/>
  <c r="L475"/>
  <c r="G475"/>
  <c r="F475"/>
  <c r="E475"/>
  <c r="L474"/>
  <c r="G474"/>
  <c r="F474"/>
  <c r="E474"/>
  <c r="L473"/>
  <c r="G473"/>
  <c r="F473"/>
  <c r="E473"/>
  <c r="L472"/>
  <c r="G472"/>
  <c r="F472"/>
  <c r="E472"/>
  <c r="L471"/>
  <c r="G471"/>
  <c r="F471"/>
  <c r="E471"/>
  <c r="L470"/>
  <c r="G470"/>
  <c r="F470"/>
  <c r="E470"/>
  <c r="L469"/>
  <c r="G469"/>
  <c r="F469"/>
  <c r="E469"/>
  <c r="L468"/>
  <c r="G468"/>
  <c r="F468"/>
  <c r="E468"/>
  <c r="L467"/>
  <c r="G467"/>
  <c r="F467"/>
  <c r="E467"/>
  <c r="L466"/>
  <c r="G466"/>
  <c r="F466"/>
  <c r="E466"/>
  <c r="L465"/>
  <c r="G465"/>
  <c r="F465"/>
  <c r="E465"/>
  <c r="L464"/>
  <c r="G464"/>
  <c r="F464"/>
  <c r="E464"/>
  <c r="L463"/>
  <c r="G463"/>
  <c r="F463"/>
  <c r="E463"/>
  <c r="L462"/>
  <c r="G462"/>
  <c r="F462"/>
  <c r="E462"/>
  <c r="L461"/>
  <c r="G461"/>
  <c r="F461"/>
  <c r="E461"/>
  <c r="L460"/>
  <c r="G460"/>
  <c r="F460"/>
  <c r="E460"/>
  <c r="L459"/>
  <c r="G459"/>
  <c r="F459"/>
  <c r="E459"/>
  <c r="L458"/>
  <c r="G458"/>
  <c r="F458"/>
  <c r="E458"/>
  <c r="L457"/>
  <c r="G457"/>
  <c r="F457"/>
  <c r="E457"/>
  <c r="L456"/>
  <c r="G456"/>
  <c r="F456"/>
  <c r="E456"/>
  <c r="L455"/>
  <c r="G455"/>
  <c r="F455"/>
  <c r="E455"/>
  <c r="L454"/>
  <c r="G454"/>
  <c r="F454"/>
  <c r="E454"/>
  <c r="L453"/>
  <c r="G453"/>
  <c r="F453"/>
  <c r="E453"/>
  <c r="L452"/>
  <c r="G452"/>
  <c r="F452"/>
  <c r="E452"/>
  <c r="L451"/>
  <c r="G451"/>
  <c r="F451"/>
  <c r="E451"/>
  <c r="L450"/>
  <c r="G450"/>
  <c r="F450"/>
  <c r="E450"/>
  <c r="L449"/>
  <c r="G449"/>
  <c r="F449"/>
  <c r="E449"/>
  <c r="L448"/>
  <c r="G448"/>
  <c r="F448"/>
  <c r="E448"/>
  <c r="L447"/>
  <c r="G447"/>
  <c r="F447"/>
  <c r="E447"/>
  <c r="L446"/>
  <c r="G446"/>
  <c r="F446"/>
  <c r="E446"/>
  <c r="L445"/>
  <c r="G445"/>
  <c r="F445"/>
  <c r="E445"/>
  <c r="L444"/>
  <c r="G444"/>
  <c r="F444"/>
  <c r="E444"/>
  <c r="L443"/>
  <c r="G443"/>
  <c r="F443"/>
  <c r="E443"/>
  <c r="L442"/>
  <c r="G442"/>
  <c r="F442"/>
  <c r="E442"/>
  <c r="L441"/>
  <c r="G441"/>
  <c r="F441"/>
  <c r="E441"/>
  <c r="L440"/>
  <c r="G440"/>
  <c r="F440"/>
  <c r="E440"/>
  <c r="L439"/>
  <c r="G439"/>
  <c r="F439"/>
  <c r="E439"/>
  <c r="L438"/>
  <c r="G438"/>
  <c r="F438"/>
  <c r="E438"/>
  <c r="L437"/>
  <c r="G437"/>
  <c r="F437"/>
  <c r="E437"/>
  <c r="L436"/>
  <c r="G436"/>
  <c r="F436"/>
  <c r="E436"/>
  <c r="L435"/>
  <c r="G435"/>
  <c r="F435"/>
  <c r="E435"/>
  <c r="L434"/>
  <c r="G434"/>
  <c r="F434"/>
  <c r="E434"/>
  <c r="L433"/>
  <c r="G433"/>
  <c r="F433"/>
  <c r="E433"/>
  <c r="L432"/>
  <c r="G432"/>
  <c r="F432"/>
  <c r="E432"/>
  <c r="L431"/>
  <c r="G431"/>
  <c r="F431"/>
  <c r="E431"/>
  <c r="L430"/>
  <c r="G430"/>
  <c r="F430"/>
  <c r="E430"/>
  <c r="L429"/>
  <c r="G429"/>
  <c r="F429"/>
  <c r="E429"/>
  <c r="L428"/>
  <c r="G428"/>
  <c r="F428"/>
  <c r="E428"/>
  <c r="L427"/>
  <c r="G427"/>
  <c r="F427"/>
  <c r="E427"/>
  <c r="L426"/>
  <c r="G426"/>
  <c r="F426"/>
  <c r="E426"/>
  <c r="L425"/>
  <c r="G425"/>
  <c r="F425"/>
  <c r="E425"/>
  <c r="L424"/>
  <c r="G424"/>
  <c r="F424"/>
  <c r="E424"/>
  <c r="L423"/>
  <c r="G423"/>
  <c r="F423"/>
  <c r="E423"/>
  <c r="L422"/>
  <c r="G422"/>
  <c r="F422"/>
  <c r="E422"/>
  <c r="L421"/>
  <c r="G421"/>
  <c r="F421"/>
  <c r="E421"/>
  <c r="L420"/>
  <c r="G420"/>
  <c r="F420"/>
  <c r="E420"/>
  <c r="L419"/>
  <c r="G419"/>
  <c r="F419"/>
  <c r="E419"/>
  <c r="L418"/>
  <c r="G418"/>
  <c r="F418"/>
  <c r="E418"/>
  <c r="L417"/>
  <c r="G417"/>
  <c r="F417"/>
  <c r="E417"/>
  <c r="L416"/>
  <c r="G416"/>
  <c r="F416"/>
  <c r="E416"/>
  <c r="L415"/>
  <c r="G415"/>
  <c r="F415"/>
  <c r="E415"/>
  <c r="L414"/>
  <c r="G414"/>
  <c r="F414"/>
  <c r="E414"/>
  <c r="L413"/>
  <c r="G413"/>
  <c r="F413"/>
  <c r="E413"/>
  <c r="L412"/>
  <c r="G412"/>
  <c r="F412"/>
  <c r="E412"/>
  <c r="L411"/>
  <c r="G411"/>
  <c r="F411"/>
  <c r="E411"/>
  <c r="L410"/>
  <c r="G410"/>
  <c r="F410"/>
  <c r="E410"/>
  <c r="L409"/>
  <c r="G409"/>
  <c r="F409"/>
  <c r="E409"/>
  <c r="L408"/>
  <c r="G408"/>
  <c r="F408"/>
  <c r="E408"/>
  <c r="L407"/>
  <c r="G407"/>
  <c r="F407"/>
  <c r="E407"/>
  <c r="L406"/>
  <c r="G406"/>
  <c r="F406"/>
  <c r="E406"/>
  <c r="L405"/>
  <c r="G405"/>
  <c r="F405"/>
  <c r="E405"/>
  <c r="L404"/>
  <c r="G404"/>
  <c r="F404"/>
  <c r="E404"/>
  <c r="L403"/>
  <c r="G403"/>
  <c r="F403"/>
  <c r="E403"/>
  <c r="L402"/>
  <c r="G402"/>
  <c r="F402"/>
  <c r="E402"/>
  <c r="L401"/>
  <c r="G401"/>
  <c r="F401"/>
  <c r="E401"/>
  <c r="L400"/>
  <c r="G400"/>
  <c r="F400"/>
  <c r="E400"/>
  <c r="L399"/>
  <c r="G399"/>
  <c r="F399"/>
  <c r="E399"/>
  <c r="L398"/>
  <c r="G398"/>
  <c r="F398"/>
  <c r="E398"/>
  <c r="L397"/>
  <c r="G397"/>
  <c r="F397"/>
  <c r="E397"/>
  <c r="L396"/>
  <c r="G396"/>
  <c r="F396"/>
  <c r="E396"/>
  <c r="L395"/>
  <c r="G395"/>
  <c r="F395"/>
  <c r="E395"/>
  <c r="L394"/>
  <c r="G394"/>
  <c r="F394"/>
  <c r="E394"/>
  <c r="L393"/>
  <c r="G393"/>
  <c r="F393"/>
  <c r="E393"/>
  <c r="L392"/>
  <c r="G392"/>
  <c r="F392"/>
  <c r="E392"/>
  <c r="L391"/>
  <c r="G391"/>
  <c r="F391"/>
  <c r="E391"/>
  <c r="L390"/>
  <c r="G390"/>
  <c r="F390"/>
  <c r="E390"/>
  <c r="L389"/>
  <c r="G389"/>
  <c r="F389"/>
  <c r="E389"/>
  <c r="L388"/>
  <c r="L387"/>
  <c r="L386"/>
  <c r="L385"/>
  <c r="L384"/>
  <c r="L383"/>
  <c r="L382"/>
  <c r="L381"/>
  <c r="L380"/>
  <c r="L379"/>
  <c r="L378"/>
  <c r="L377"/>
  <c r="L376"/>
  <c r="L375"/>
  <c r="G375"/>
  <c r="F375"/>
  <c r="E375"/>
  <c r="L374"/>
  <c r="G374"/>
  <c r="F374"/>
  <c r="E374"/>
  <c r="L373"/>
  <c r="G373"/>
  <c r="F373"/>
  <c r="E373"/>
  <c r="L372"/>
  <c r="G372"/>
  <c r="F372"/>
  <c r="E372"/>
  <c r="L371"/>
  <c r="G371"/>
  <c r="F371"/>
  <c r="E371"/>
  <c r="L370"/>
  <c r="G370"/>
  <c r="F370"/>
  <c r="E370"/>
  <c r="L369"/>
  <c r="G369"/>
  <c r="F369"/>
  <c r="E369"/>
  <c r="L368"/>
  <c r="G368"/>
  <c r="F368"/>
  <c r="E368"/>
  <c r="L367"/>
  <c r="G367"/>
  <c r="F367"/>
  <c r="E367"/>
  <c r="L366"/>
  <c r="G366"/>
  <c r="F366"/>
  <c r="E366"/>
  <c r="L365"/>
  <c r="G365"/>
  <c r="F365"/>
  <c r="E365"/>
  <c r="L364"/>
  <c r="G364"/>
  <c r="F364"/>
  <c r="E364"/>
  <c r="L363"/>
  <c r="G363"/>
  <c r="F363"/>
  <c r="E363"/>
  <c r="L362"/>
  <c r="G362"/>
  <c r="F362"/>
  <c r="E362"/>
  <c r="L361"/>
  <c r="G361"/>
  <c r="F361"/>
  <c r="E361"/>
  <c r="L360"/>
  <c r="G360"/>
  <c r="F360"/>
  <c r="E360"/>
  <c r="L359"/>
  <c r="G359"/>
  <c r="F359"/>
  <c r="E359"/>
  <c r="L358"/>
  <c r="G358"/>
  <c r="F358"/>
  <c r="E358"/>
  <c r="L357"/>
  <c r="G357"/>
  <c r="F357"/>
  <c r="E357"/>
  <c r="L356"/>
  <c r="G356"/>
  <c r="F356"/>
  <c r="E356"/>
  <c r="L355"/>
  <c r="G355"/>
  <c r="F355"/>
  <c r="E355"/>
  <c r="L354"/>
  <c r="G354"/>
  <c r="F354"/>
  <c r="E354"/>
  <c r="L353"/>
  <c r="G353"/>
  <c r="F353"/>
  <c r="E353"/>
  <c r="L352"/>
  <c r="G352"/>
  <c r="F352"/>
  <c r="E352"/>
  <c r="L351"/>
  <c r="G351"/>
  <c r="F351"/>
  <c r="E351"/>
  <c r="L350"/>
  <c r="G350"/>
  <c r="F350"/>
  <c r="E350"/>
  <c r="L349"/>
  <c r="G349"/>
  <c r="F349"/>
  <c r="E349"/>
  <c r="L348"/>
  <c r="G348"/>
  <c r="F348"/>
  <c r="E348"/>
  <c r="L347"/>
  <c r="G347"/>
  <c r="F347"/>
  <c r="E347"/>
  <c r="L346"/>
  <c r="G346"/>
  <c r="F346"/>
  <c r="E346"/>
  <c r="L345"/>
  <c r="G345"/>
  <c r="F345"/>
  <c r="E345"/>
  <c r="L344"/>
  <c r="G344"/>
  <c r="F344"/>
  <c r="E344"/>
  <c r="L343"/>
  <c r="G343"/>
  <c r="F343"/>
  <c r="E343"/>
  <c r="L342"/>
  <c r="G342"/>
  <c r="F342"/>
  <c r="E342"/>
  <c r="L341"/>
  <c r="G341"/>
  <c r="F341"/>
  <c r="E341"/>
  <c r="L340"/>
  <c r="G340"/>
  <c r="F340"/>
  <c r="E340"/>
  <c r="L339"/>
  <c r="G339"/>
  <c r="F339"/>
  <c r="E339"/>
  <c r="L338"/>
  <c r="G338"/>
  <c r="F338"/>
  <c r="E338"/>
  <c r="L337"/>
  <c r="G337"/>
  <c r="F337"/>
  <c r="E337"/>
  <c r="L336"/>
  <c r="G336"/>
  <c r="F336"/>
  <c r="E336"/>
  <c r="L335"/>
  <c r="G335"/>
  <c r="F335"/>
  <c r="E335"/>
  <c r="L334"/>
  <c r="G334"/>
  <c r="F334"/>
  <c r="E334"/>
  <c r="L333"/>
  <c r="G333"/>
  <c r="F333"/>
  <c r="E333"/>
  <c r="L332"/>
  <c r="G332"/>
  <c r="F332"/>
  <c r="E332"/>
  <c r="L331"/>
  <c r="G331"/>
  <c r="F331"/>
  <c r="E331"/>
  <c r="L330"/>
  <c r="G330"/>
  <c r="F330"/>
  <c r="E330"/>
  <c r="L329"/>
  <c r="G329"/>
  <c r="F329"/>
  <c r="E329"/>
  <c r="L328"/>
  <c r="G328"/>
  <c r="F328"/>
  <c r="E328"/>
  <c r="L327"/>
  <c r="G327"/>
  <c r="F327"/>
  <c r="E327"/>
  <c r="L326"/>
  <c r="G326"/>
  <c r="F326"/>
  <c r="E326"/>
  <c r="L325"/>
  <c r="G325"/>
  <c r="F325"/>
  <c r="E325"/>
  <c r="L324"/>
  <c r="G324"/>
  <c r="F324"/>
  <c r="E324"/>
  <c r="L323"/>
  <c r="G323"/>
  <c r="F323"/>
  <c r="E323"/>
  <c r="L322"/>
  <c r="G322"/>
  <c r="F322"/>
  <c r="E322"/>
  <c r="L321"/>
  <c r="G321"/>
  <c r="F321"/>
  <c r="E321"/>
  <c r="L320"/>
  <c r="G320"/>
  <c r="F320"/>
  <c r="E320"/>
  <c r="L319"/>
  <c r="G319"/>
  <c r="F319"/>
  <c r="E319"/>
  <c r="L318"/>
  <c r="G318"/>
  <c r="F318"/>
  <c r="E318"/>
  <c r="L317"/>
  <c r="G317"/>
  <c r="F317"/>
  <c r="E317"/>
  <c r="L316"/>
  <c r="G316"/>
  <c r="F316"/>
  <c r="E316"/>
  <c r="L315"/>
  <c r="G315"/>
  <c r="F315"/>
  <c r="E315"/>
  <c r="L314"/>
  <c r="G314"/>
  <c r="F314"/>
  <c r="E314"/>
  <c r="L313"/>
  <c r="G313"/>
  <c r="F313"/>
  <c r="E313"/>
  <c r="L312"/>
  <c r="G312"/>
  <c r="F312"/>
  <c r="E312"/>
  <c r="L311"/>
  <c r="G311"/>
  <c r="F311"/>
  <c r="E311"/>
  <c r="L310"/>
  <c r="G310"/>
  <c r="F310"/>
  <c r="E310"/>
  <c r="L309"/>
  <c r="G309"/>
  <c r="F309"/>
  <c r="E309"/>
  <c r="L308"/>
  <c r="G308"/>
  <c r="F308"/>
  <c r="E308"/>
  <c r="L307"/>
  <c r="G307"/>
  <c r="F307"/>
  <c r="E307"/>
  <c r="L306"/>
  <c r="G306"/>
  <c r="F306"/>
  <c r="E306"/>
  <c r="L305"/>
  <c r="G305"/>
  <c r="F305"/>
  <c r="E305"/>
  <c r="L304"/>
  <c r="G304"/>
  <c r="F304"/>
  <c r="E304"/>
  <c r="L303"/>
  <c r="G303"/>
  <c r="F303"/>
  <c r="E303"/>
  <c r="L302"/>
  <c r="G302"/>
  <c r="F302"/>
  <c r="E302"/>
  <c r="L301"/>
  <c r="G301"/>
  <c r="F301"/>
  <c r="E301"/>
  <c r="L300"/>
  <c r="G300"/>
  <c r="F300"/>
  <c r="E300"/>
  <c r="L299"/>
  <c r="G299"/>
  <c r="F299"/>
  <c r="E299"/>
  <c r="L298"/>
  <c r="G298"/>
  <c r="F298"/>
  <c r="E298"/>
  <c r="L297"/>
  <c r="G297"/>
  <c r="F297"/>
  <c r="E297"/>
  <c r="L296"/>
  <c r="G296"/>
  <c r="F296"/>
  <c r="E296"/>
  <c r="L295"/>
  <c r="G295"/>
  <c r="F295"/>
  <c r="E295"/>
  <c r="L294"/>
  <c r="G294"/>
  <c r="F294"/>
  <c r="E294"/>
  <c r="L293"/>
  <c r="G293"/>
  <c r="F293"/>
  <c r="E293"/>
  <c r="L292"/>
  <c r="G292"/>
  <c r="F292"/>
  <c r="E292"/>
  <c r="L291"/>
  <c r="G291"/>
  <c r="F291"/>
  <c r="E291"/>
  <c r="L290"/>
  <c r="G290"/>
  <c r="F290"/>
  <c r="E290"/>
  <c r="L289"/>
  <c r="G289"/>
  <c r="F289"/>
  <c r="E289"/>
  <c r="L288"/>
  <c r="G288"/>
  <c r="F288"/>
  <c r="E288"/>
  <c r="L287"/>
  <c r="G287"/>
  <c r="F287"/>
  <c r="E287"/>
  <c r="L286"/>
  <c r="G286"/>
  <c r="F286"/>
  <c r="E286"/>
  <c r="L285"/>
  <c r="G285"/>
  <c r="F285"/>
  <c r="E285"/>
  <c r="L284"/>
  <c r="G284"/>
  <c r="F284"/>
  <c r="E284"/>
  <c r="L283"/>
  <c r="G283"/>
  <c r="F283"/>
  <c r="E283"/>
  <c r="L282"/>
  <c r="G282"/>
  <c r="F282"/>
  <c r="E282"/>
  <c r="L281"/>
  <c r="G281"/>
  <c r="F281"/>
  <c r="E281"/>
  <c r="L280"/>
  <c r="G280"/>
  <c r="F280"/>
  <c r="E280"/>
  <c r="L279"/>
  <c r="G279"/>
  <c r="F279"/>
  <c r="E279"/>
  <c r="L278"/>
  <c r="G278"/>
  <c r="F278"/>
  <c r="E278"/>
  <c r="L277"/>
  <c r="L276"/>
  <c r="G276"/>
  <c r="F276"/>
  <c r="E276"/>
  <c r="L275"/>
  <c r="G275"/>
  <c r="F275"/>
  <c r="E275"/>
  <c r="L274"/>
  <c r="G274"/>
  <c r="F274"/>
  <c r="E274"/>
  <c r="L273"/>
  <c r="G273"/>
  <c r="F273"/>
  <c r="E273"/>
  <c r="L272"/>
  <c r="G272"/>
  <c r="F272"/>
  <c r="E272"/>
  <c r="L271"/>
  <c r="G271"/>
  <c r="F271"/>
  <c r="E271"/>
  <c r="L270"/>
  <c r="G270"/>
  <c r="F270"/>
  <c r="E270"/>
  <c r="L269"/>
  <c r="G269"/>
  <c r="F269"/>
  <c r="E269"/>
  <c r="L268"/>
  <c r="G268"/>
  <c r="F268"/>
  <c r="E268"/>
  <c r="L267"/>
  <c r="G267"/>
  <c r="F267"/>
  <c r="E267"/>
  <c r="L266"/>
  <c r="G266"/>
  <c r="F266"/>
  <c r="E266"/>
  <c r="L265"/>
  <c r="G265"/>
  <c r="F265"/>
  <c r="E265"/>
  <c r="L264"/>
  <c r="G264"/>
  <c r="F264"/>
  <c r="E264"/>
  <c r="L263"/>
  <c r="L262"/>
  <c r="G262"/>
  <c r="F262"/>
  <c r="E262"/>
  <c r="L261"/>
  <c r="G261"/>
  <c r="F261"/>
  <c r="E261"/>
  <c r="L260"/>
  <c r="G260"/>
  <c r="F260"/>
  <c r="E260"/>
  <c r="L259"/>
  <c r="G259"/>
  <c r="F259"/>
  <c r="E259"/>
  <c r="L258"/>
  <c r="G258"/>
  <c r="F258"/>
  <c r="E258"/>
  <c r="L257"/>
  <c r="G257"/>
  <c r="F257"/>
  <c r="E257"/>
  <c r="L256"/>
  <c r="G256"/>
  <c r="F256"/>
  <c r="E256"/>
  <c r="L255"/>
  <c r="G255"/>
  <c r="F255"/>
  <c r="E255"/>
  <c r="L254"/>
  <c r="G254"/>
  <c r="F254"/>
  <c r="E254"/>
  <c r="L253"/>
  <c r="G253"/>
  <c r="F253"/>
  <c r="E253"/>
  <c r="L252"/>
  <c r="G252"/>
  <c r="F252"/>
  <c r="E252"/>
  <c r="L251"/>
  <c r="L250"/>
  <c r="G250"/>
  <c r="F250"/>
  <c r="E250"/>
  <c r="L249"/>
  <c r="G249"/>
  <c r="F249"/>
  <c r="E249"/>
  <c r="L248"/>
  <c r="G248"/>
  <c r="F248"/>
  <c r="E248"/>
  <c r="L247"/>
  <c r="G247"/>
  <c r="F247"/>
  <c r="E247"/>
  <c r="L246"/>
  <c r="G246"/>
  <c r="F246"/>
  <c r="E246"/>
  <c r="L245"/>
  <c r="G245"/>
  <c r="F245"/>
  <c r="E245"/>
  <c r="L244"/>
  <c r="G244"/>
  <c r="F244"/>
  <c r="E244"/>
  <c r="L243"/>
  <c r="G243"/>
  <c r="F243"/>
  <c r="E243"/>
  <c r="L242"/>
  <c r="G242"/>
  <c r="F242"/>
  <c r="E242"/>
  <c r="L241"/>
  <c r="G241"/>
  <c r="F241"/>
  <c r="E241"/>
  <c r="L240"/>
  <c r="G240"/>
  <c r="F240"/>
  <c r="E240"/>
  <c r="L239"/>
  <c r="G239"/>
  <c r="F239"/>
  <c r="E239"/>
  <c r="L238"/>
  <c r="G238"/>
  <c r="F238"/>
  <c r="E238"/>
  <c r="L237"/>
  <c r="G237"/>
  <c r="F237"/>
  <c r="E237"/>
  <c r="L236"/>
  <c r="G236"/>
  <c r="F236"/>
  <c r="E236"/>
  <c r="L235"/>
  <c r="G235"/>
  <c r="F235"/>
  <c r="E235"/>
  <c r="L234"/>
  <c r="G234"/>
  <c r="F234"/>
  <c r="E234"/>
  <c r="L233"/>
  <c r="G233"/>
  <c r="F233"/>
  <c r="E233"/>
  <c r="L232"/>
  <c r="G232"/>
  <c r="F232"/>
  <c r="E232"/>
  <c r="L231"/>
  <c r="G231"/>
  <c r="F231"/>
  <c r="E231"/>
  <c r="L230"/>
  <c r="G230"/>
  <c r="F230"/>
  <c r="E230"/>
  <c r="L229"/>
  <c r="G229"/>
  <c r="F229"/>
  <c r="E229"/>
  <c r="L228"/>
  <c r="G228"/>
  <c r="F228"/>
  <c r="E228"/>
  <c r="L227"/>
  <c r="G227"/>
  <c r="F227"/>
  <c r="E227"/>
  <c r="L226"/>
  <c r="G226"/>
  <c r="F226"/>
  <c r="E226"/>
  <c r="L225"/>
  <c r="G225"/>
  <c r="F225"/>
  <c r="E225"/>
  <c r="L224"/>
  <c r="G224"/>
  <c r="F224"/>
  <c r="E224"/>
  <c r="L223"/>
  <c r="G223"/>
  <c r="F223"/>
  <c r="E223"/>
  <c r="L222"/>
  <c r="G222"/>
  <c r="F222"/>
  <c r="E222"/>
  <c r="L221"/>
  <c r="G221"/>
  <c r="F221"/>
  <c r="E221"/>
  <c r="L220"/>
  <c r="G220"/>
  <c r="F220"/>
  <c r="E220"/>
  <c r="L219"/>
  <c r="G219"/>
  <c r="F219"/>
  <c r="E219"/>
  <c r="L218"/>
  <c r="G218"/>
  <c r="F218"/>
  <c r="E218"/>
  <c r="L217"/>
  <c r="G217"/>
  <c r="F217"/>
  <c r="E217"/>
  <c r="L216"/>
  <c r="G216"/>
  <c r="F216"/>
  <c r="E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G2" i="17"/>
  <c r="F588" i="8" l="1"/>
  <c r="M340" i="3"/>
  <c r="L606" i="16"/>
  <c r="L340" i="3"/>
  <c r="K340"/>
  <c r="I494" i="21"/>
  <c r="J368" i="9"/>
  <c r="J375" i="6"/>
  <c r="G79" i="10"/>
  <c r="H16" i="14"/>
  <c r="H172" i="19"/>
  <c r="I580" i="2"/>
</calcChain>
</file>

<file path=xl/comments1.xml><?xml version="1.0" encoding="utf-8"?>
<comments xmlns="http://schemas.openxmlformats.org/spreadsheetml/2006/main">
  <authors>
    <author>Автор</author>
  </authors>
  <commentList>
    <comment ref="B550" authorId="0">
      <text>
        <r>
          <rPr>
            <sz val="9"/>
            <color indexed="81"/>
            <rFont val="Tahoma"/>
            <family val="2"/>
            <charset val="204"/>
          </rPr>
          <t xml:space="preserve">БИО-Тоник для волос   ПРИРОДНЫЙ БАЛАНС
Для сухих и поврежденных волос
С пребиотиками
Оздоравливает волосы, успокаивает раздраженную кожу головы, снимает шелушение и сухость, поможет вернуть волосам блеск и естественную увлажненность, обладает фотозащитным эффектом. _______________________________________________________ 
Состав: гидролат розмарина, гидролат лаванды, гидролат ромашки, комплекс лизатов бифидо- и лактобактерий.
Применение: Нанести на кожу головы, распределить по всей длине волос. Легкий массаж будет способствовать улучшению кровообращения и более глубокому проникновению полезных веществ. Не смывать, можно использовать для ежедневного ухода.
Дата изготовления  указана на упаковке. 
Срок годности – 12 месяцев с даты изготовления.
Хранить вдали от прямых солнечных лучей, в прохладном месте. Допустимо незначительное образование осадка.
Объем: 100 мл.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35" authorId="0">
      <text>
        <r>
          <rPr>
            <b/>
            <sz val="8"/>
            <color indexed="81"/>
            <rFont val="Tahoma"/>
            <family val="2"/>
            <charset val="204"/>
          </rPr>
          <t>годен до 01.03.2019</t>
        </r>
      </text>
    </comment>
  </commentList>
</comments>
</file>

<file path=xl/sharedStrings.xml><?xml version="1.0" encoding="utf-8"?>
<sst xmlns="http://schemas.openxmlformats.org/spreadsheetml/2006/main" count="8865" uniqueCount="5346">
  <si>
    <t>Заказ</t>
  </si>
  <si>
    <t>Сумма</t>
  </si>
  <si>
    <t>Мыло руч раб "Хвойное с апельсином" ХИТ</t>
  </si>
  <si>
    <t xml:space="preserve">Мыло руч раб "Можжевеловый скраб" </t>
  </si>
  <si>
    <t>Мыло руч раб "Сочный цитрус" ХИТ</t>
  </si>
  <si>
    <t>Мыло руч раб "Медовое с прополисом"</t>
  </si>
  <si>
    <t>Мыло руч раб "Роза"</t>
  </si>
  <si>
    <t xml:space="preserve">Мыло руч раб "Шоколадное" </t>
  </si>
  <si>
    <t>Мыло руч раб "Сирень и липовый цвет" ХИТ</t>
  </si>
  <si>
    <t xml:space="preserve">Мыло руч раб "Овес-Чабрец" </t>
  </si>
  <si>
    <t xml:space="preserve">Мыло руч раб "Ваниль и сливки"  </t>
  </si>
  <si>
    <t>Мыло руч раб "Черноморское с ламинарией"</t>
  </si>
  <si>
    <t xml:space="preserve">Мыло руч раб "Мимоза" </t>
  </si>
  <si>
    <t>РРЦ</t>
  </si>
  <si>
    <t>Наименование</t>
  </si>
  <si>
    <t>Мыло</t>
  </si>
  <si>
    <t>Артикул</t>
  </si>
  <si>
    <t>Заказ, шт</t>
  </si>
  <si>
    <t xml:space="preserve">Сумма 
со скидкой 35% руб. </t>
  </si>
  <si>
    <t xml:space="preserve">Сумма 
со скидкой 40% руб. </t>
  </si>
  <si>
    <t xml:space="preserve">Сумма 
со скидкой 45% руб. </t>
  </si>
  <si>
    <t>СРЕДСТВА ДЛЯ ЛИЦА</t>
  </si>
  <si>
    <t>Гидрофильное масло для лица Имбирь 100 мл</t>
  </si>
  <si>
    <t>GM090813</t>
  </si>
  <si>
    <t>ML271113</t>
  </si>
  <si>
    <t>PL240609</t>
  </si>
  <si>
    <t>Тоник для лица Лайм и мята 100 мл</t>
  </si>
  <si>
    <t>TL280413</t>
  </si>
  <si>
    <t>Лосьон-тоник для лица Мак 100 мл</t>
  </si>
  <si>
    <t>LTL283813</t>
  </si>
  <si>
    <t>Гидролат Василька 50 мл</t>
  </si>
  <si>
    <t>GD0109</t>
  </si>
  <si>
    <t>Гидролат Гаммамелис 50 мл</t>
  </si>
  <si>
    <t>GD0309</t>
  </si>
  <si>
    <t>Гидролат Зеленый чай 50 мл</t>
  </si>
  <si>
    <t>GD0409</t>
  </si>
  <si>
    <t>Гидролат Лаванда 50 мл</t>
  </si>
  <si>
    <t>GD0509</t>
  </si>
  <si>
    <t>Гидролат Мята 50 мл</t>
  </si>
  <si>
    <t>GD0709</t>
  </si>
  <si>
    <t>Гидролат Нероли 50 мл</t>
  </si>
  <si>
    <t>GD0809</t>
  </si>
  <si>
    <t>Гидролат Роза 50 мл</t>
  </si>
  <si>
    <t>GD0909</t>
  </si>
  <si>
    <t>Гидролат Розмарин 50 мл</t>
  </si>
  <si>
    <t>GD1009</t>
  </si>
  <si>
    <t>Гидролат Ромашка 50 мл</t>
  </si>
  <si>
    <t>GD1109</t>
  </si>
  <si>
    <t>Гидролат Шалфея 50 мл</t>
  </si>
  <si>
    <t>GD1209</t>
  </si>
  <si>
    <t>Пилинг для лица Мак 30 мл</t>
  </si>
  <si>
    <t>Сыворотка мгновенного действия для лица Мак 15 мл</t>
  </si>
  <si>
    <t>SL333805</t>
  </si>
  <si>
    <t>KL293306</t>
  </si>
  <si>
    <t>Крем для лица Мак дневной анти-эйдж 45+ 30 мл</t>
  </si>
  <si>
    <t>KL293806</t>
  </si>
  <si>
    <t>Крем для лица Кофе дневной SPF10 30 мл</t>
  </si>
  <si>
    <t>KL291606</t>
  </si>
  <si>
    <t>Крем для лица Ромашка и Лимон отбеливающий ночной 30 мл</t>
  </si>
  <si>
    <t>KL291506</t>
  </si>
  <si>
    <t>Крем для лица Можжевельник для проблемной кожи 30 мл</t>
  </si>
  <si>
    <t>KK290606</t>
  </si>
  <si>
    <t>Крем для лица Роза питательный 30 мл</t>
  </si>
  <si>
    <t>KL291406</t>
  </si>
  <si>
    <t>Флюид для лица Лаванда увлажняющий 30 мл</t>
  </si>
  <si>
    <t>FL291106</t>
  </si>
  <si>
    <t>Крем для кожи вокруг глаз Ромашка и лимон от темных кругов 15 мл</t>
  </si>
  <si>
    <t>KG291505</t>
  </si>
  <si>
    <t>Флюид для кожи вокруг глаз Роза анти-эйдж 15 мл</t>
  </si>
  <si>
    <t>FK291405</t>
  </si>
  <si>
    <t>Маска для лица Клюква увлажняющая 50 мл</t>
  </si>
  <si>
    <t>ML084709</t>
  </si>
  <si>
    <t>Маска для лица Лаванда успокаивающая 60 мл</t>
  </si>
  <si>
    <t>ML081110</t>
  </si>
  <si>
    <t>Маска для лица Лайм и мята противовоспалительная 60 мл</t>
  </si>
  <si>
    <t>ML080410</t>
  </si>
  <si>
    <t>Скраб для лица Иланг-Иланг для комбинированной кожи 60 мл</t>
  </si>
  <si>
    <t>SKL070110</t>
  </si>
  <si>
    <t>Скраб для лица Мед и малина для чувствительной кожи 60 мл</t>
  </si>
  <si>
    <t>SKL070210</t>
  </si>
  <si>
    <t>СРЕДСТВА ДЛЯ МУЖЧИН</t>
  </si>
  <si>
    <t>Гидрофильное масло для бритья Дубовый мох 100 мл</t>
  </si>
  <si>
    <t>GB121013</t>
  </si>
  <si>
    <t>Пена для бритья Дубовый мох 100 мл</t>
  </si>
  <si>
    <t>PB241013</t>
  </si>
  <si>
    <t>Крем-бальзам после бритья Дубовый мох 30 мл</t>
  </si>
  <si>
    <t>KBB131006</t>
  </si>
  <si>
    <t>СРЕДСТВА ДЛЯ ГУБ</t>
  </si>
  <si>
    <t>Бальзам для губ Лайм и мята бактерицидный 15 мл</t>
  </si>
  <si>
    <t>BG263305</t>
  </si>
  <si>
    <t>Бальзам для губ Шик заживляющий 15 мл</t>
  </si>
  <si>
    <t>BG260405</t>
  </si>
  <si>
    <t>Блеск-бальзам для губ Мед и малина 15 мл</t>
  </si>
  <si>
    <t>BBG260205</t>
  </si>
  <si>
    <t>Скраб для губ Мед и малина 15 мл</t>
  </si>
  <si>
    <t>SG260205</t>
  </si>
  <si>
    <t>СРЕДСТВА ДЛЯ ТЕЛА</t>
  </si>
  <si>
    <t>Заживляющий крем Лаванда  от ожогов, ссадин, бытовых травм, раздражений, укусов насекомых 100 мл</t>
  </si>
  <si>
    <t>ZK221113</t>
  </si>
  <si>
    <t>Бактерицидный лосьон для рук Апельсин 30 мл</t>
  </si>
  <si>
    <t>BLR340906</t>
  </si>
  <si>
    <t>Крем для рук Лаванда увлажняющий 50 мл</t>
  </si>
  <si>
    <t>KR291109</t>
  </si>
  <si>
    <t>Крем для рук Роза питательный 50 мл</t>
  </si>
  <si>
    <t>KR291409</t>
  </si>
  <si>
    <t>Крем для ног Можжевельник от отечности, усталости, болей 100 мл</t>
  </si>
  <si>
    <t>KN290613</t>
  </si>
  <si>
    <t>Крем для упругости груди Хмель 30 мл</t>
  </si>
  <si>
    <t>KG292106</t>
  </si>
  <si>
    <t>Крем для тела Имбирь антицеллюлитный 100 мл</t>
  </si>
  <si>
    <t>KT290813</t>
  </si>
  <si>
    <t>Масло для тела Иланг-иланг для сухой кожи 60 мл</t>
  </si>
  <si>
    <t>MT110110</t>
  </si>
  <si>
    <t>Масло для тела Имбирь антицеллюлитное, разогревающее 60 мл</t>
  </si>
  <si>
    <t>MT110810</t>
  </si>
  <si>
    <t>Масло для тела Мед и малина увлажняющее 60 мл</t>
  </si>
  <si>
    <t>MT110210</t>
  </si>
  <si>
    <t>Масло для тела Шик от растяжек 60 мл</t>
  </si>
  <si>
    <t>MT113310</t>
  </si>
  <si>
    <t>Молочко для тела Иланг-иланг 200 мл</t>
  </si>
  <si>
    <t>MLT270118</t>
  </si>
  <si>
    <t>Молочко для тела Лаванда 200 мл</t>
  </si>
  <si>
    <t>MLT271118</t>
  </si>
  <si>
    <t>Молочко для тела Мед и малина 200 мл</t>
  </si>
  <si>
    <t>MLT270218</t>
  </si>
  <si>
    <t>Молочко для тела Сандал 200 мл</t>
  </si>
  <si>
    <t>MLT271318</t>
  </si>
  <si>
    <t>Молочко для тела Шик без эфирных масел 200 мл</t>
  </si>
  <si>
    <t>MLT273318</t>
  </si>
  <si>
    <t>Маска для тела Имбирь антицеллюлитная 120 мл</t>
  </si>
  <si>
    <t>MST080814</t>
  </si>
  <si>
    <t>Скраб для тела Имбирь антицеллюлитный 120 мл</t>
  </si>
  <si>
    <t>SKT070814</t>
  </si>
  <si>
    <t>Скраб для тела Шоколад антицеллюлитный 120 мл</t>
  </si>
  <si>
    <t>SKT070714</t>
  </si>
  <si>
    <t>СРЕДСТВА ДЛЯ НОГТЕЙ</t>
  </si>
  <si>
    <t>Масло для ногтей Иланг-иланг укрепляющее и отбеливающее 15 мл</t>
  </si>
  <si>
    <t>MN110105</t>
  </si>
  <si>
    <t>Масло для ногтей Ромашка и лимон укрепляющее и бактерицидное 15 мл</t>
  </si>
  <si>
    <t>MN111505</t>
  </si>
  <si>
    <t>SN250114</t>
  </si>
  <si>
    <t>SN251514</t>
  </si>
  <si>
    <t>Флюид для ногтей Иланг-иланг 15 мл</t>
  </si>
  <si>
    <t>FN290105</t>
  </si>
  <si>
    <t>ДЕЗОДОРАНТЫ</t>
  </si>
  <si>
    <t>Дезодорант Можжевельник 100 мл</t>
  </si>
  <si>
    <t>D210613</t>
  </si>
  <si>
    <t>СРЕДСТВА ДЛЯ ИНТИМНОЙ ГИГИЕНЫ</t>
  </si>
  <si>
    <t>Гель - молочко для интимной гигиены Лаванда 100 мл</t>
  </si>
  <si>
    <t>GM091113</t>
  </si>
  <si>
    <t>Гель - молочко для интимной гигиены Лаванда 200 мл</t>
  </si>
  <si>
    <t>GM091118</t>
  </si>
  <si>
    <t>Молочко для интимной гигиены Роза, 50 мл</t>
  </si>
  <si>
    <t>MIG271409</t>
  </si>
  <si>
    <t>СРЕДСТВА ДЛЯ ВАННЫ</t>
  </si>
  <si>
    <t>Мыло Бельди для хаммама и бани 120 мл</t>
  </si>
  <si>
    <t>MB012914</t>
  </si>
  <si>
    <t>TM012011</t>
  </si>
  <si>
    <t>TM011011</t>
  </si>
  <si>
    <t>TM014811</t>
  </si>
  <si>
    <t>TM010811</t>
  </si>
  <si>
    <t>TM010111</t>
  </si>
  <si>
    <t>TM013211</t>
  </si>
  <si>
    <t>TM011611</t>
  </si>
  <si>
    <t>TM014711</t>
  </si>
  <si>
    <t>TM014710</t>
  </si>
  <si>
    <t>TM010411</t>
  </si>
  <si>
    <t>TM010211</t>
  </si>
  <si>
    <t>TM011711</t>
  </si>
  <si>
    <t>TM013011</t>
  </si>
  <si>
    <t>TM011411</t>
  </si>
  <si>
    <t>TM014911</t>
  </si>
  <si>
    <t>TM010911</t>
  </si>
  <si>
    <t>TM011211</t>
  </si>
  <si>
    <t>TM013111</t>
  </si>
  <si>
    <t>TM010711</t>
  </si>
  <si>
    <t>Жидкое мыло Лаванда 200 мл</t>
  </si>
  <si>
    <t>JM101118</t>
  </si>
  <si>
    <t>Жидкое мыло Шоколад 200 мл</t>
  </si>
  <si>
    <t>JM100718</t>
  </si>
  <si>
    <t>Гель для душа 2 в 1 Дубовый мох 200 мл</t>
  </si>
  <si>
    <t>GD051018</t>
  </si>
  <si>
    <t>Гель для душа Иланг-иланг 200 мл</t>
  </si>
  <si>
    <t>GD050118</t>
  </si>
  <si>
    <t>Гель для душа Лайм и мята 200 мл</t>
  </si>
  <si>
    <t>GD050418</t>
  </si>
  <si>
    <t>Гель для душа Сладкий апельсин 200 мл</t>
  </si>
  <si>
    <t>GD050918</t>
  </si>
  <si>
    <t>Масло для душа и депиляции Мед и малина 200 мл</t>
  </si>
  <si>
    <t>MD050218</t>
  </si>
  <si>
    <t>SMV254830</t>
  </si>
  <si>
    <t>DBS061117</t>
  </si>
  <si>
    <t>BS060417</t>
  </si>
  <si>
    <t>BS060217</t>
  </si>
  <si>
    <t>BS061417</t>
  </si>
  <si>
    <t>BS060917</t>
  </si>
  <si>
    <t>BS060717</t>
  </si>
  <si>
    <t>SV250122</t>
  </si>
  <si>
    <t>SV251122</t>
  </si>
  <si>
    <t>SV251422</t>
  </si>
  <si>
    <t>УХОД ЗА ПОЛОСТЬЮ РТА</t>
  </si>
  <si>
    <t>ZP152307</t>
  </si>
  <si>
    <t>ZP152209</t>
  </si>
  <si>
    <t>ZP152409</t>
  </si>
  <si>
    <t>СРЕДСТВА ДЛЯ ВОЛОС</t>
  </si>
  <si>
    <t>Шампунь Имбирь, придающий объем, 200 мл</t>
  </si>
  <si>
    <t>SH030818</t>
  </si>
  <si>
    <t>Шампунь Мед и малина восстанавливающий 200 мл</t>
  </si>
  <si>
    <t>SH030218</t>
  </si>
  <si>
    <t>Шампунь Можжевельник, регулирующий жирность волос, 200 мл</t>
  </si>
  <si>
    <t>SH030618</t>
  </si>
  <si>
    <t>Шампунь Шик без эфирных масел 200 мл</t>
  </si>
  <si>
    <t>SH033318</t>
  </si>
  <si>
    <t>SHT023611</t>
  </si>
  <si>
    <t xml:space="preserve">4627096400918
</t>
  </si>
  <si>
    <t>SHT020111</t>
  </si>
  <si>
    <t>SHT021111</t>
  </si>
  <si>
    <t>SHT023711</t>
  </si>
  <si>
    <t>SHT021511</t>
  </si>
  <si>
    <t>Кондиционер Иланг-иланг восстанавливающий 200 мл</t>
  </si>
  <si>
    <t>KD040118</t>
  </si>
  <si>
    <t>Кондиционер Имбирь, придающий объем, 200 мл</t>
  </si>
  <si>
    <t>KD040818</t>
  </si>
  <si>
    <t>Кондиционер Лаванда от перхоти 200 мл</t>
  </si>
  <si>
    <t>KD041118</t>
  </si>
  <si>
    <t>Кондиционер Мед и малина восстанавливающий 200 мл</t>
  </si>
  <si>
    <t>KD040218</t>
  </si>
  <si>
    <t>Кондиционер Можжевельник, регулирующий жирность волос 200 мл</t>
  </si>
  <si>
    <t>KD040618</t>
  </si>
  <si>
    <t>Маска для волос Иланг-иланг восстанавливающая 100 мл</t>
  </si>
  <si>
    <t>MSV080113</t>
  </si>
  <si>
    <t>Маска для волос Имбирь для ускорения роста волос 100 мл</t>
  </si>
  <si>
    <t>MSV080813</t>
  </si>
  <si>
    <t>MSV080613</t>
  </si>
  <si>
    <t>Воск для волос Иланг-иланг от секущихся кончиков 15 мл</t>
  </si>
  <si>
    <t>VV040105</t>
  </si>
  <si>
    <t>СРЕДСТВА ДЛЯ ДЕТЕЙ</t>
  </si>
  <si>
    <t>Шампунь Нежный возраст для детей 200 мл</t>
  </si>
  <si>
    <t>SH033118</t>
  </si>
  <si>
    <t>Масло для тела Нежный возраст 60 мл</t>
  </si>
  <si>
    <t>MT113110</t>
  </si>
  <si>
    <t>Пена для ванн Нежный возраст 200 мл</t>
  </si>
  <si>
    <t>PV243118</t>
  </si>
  <si>
    <t>НАБОРЫ В ФИРМЕННЫХ КОСМЕТИЧКАХ</t>
  </si>
  <si>
    <t>Набор Anti Age (Молочко очищающее Мак+Гидролат Василька+Крем для лица Мак+Скраб для лица Мед и малина</t>
  </si>
  <si>
    <t>Набор Must have (Гидрофильное масло имбирь+Крем для ног можжевельник+Гидролат Лаванда+Крем для рук Шик)</t>
  </si>
  <si>
    <t>Набор для жирной кожи (Гидрофильное масло имбирь+Крем противовосполительный можжевельник+Тоник для лица Лайм и Мята+Маска для лица Лайм и мята)</t>
  </si>
  <si>
    <t>Набор для комбинированной кожи (Гидрофильное масло Имбирь+Флюид для лица Лаванда+Гидролат Гаммамелиса+Маска для лица Лаванда)</t>
  </si>
  <si>
    <t>Набор для нормальной кожи (Очищающее молочко для лица Лаванда+Скраб для лица Мед и малина+Крем для лица Роза+Тоник для лица Лайм и Мята)</t>
  </si>
  <si>
    <t>Набор для сухой кожи (Очищающее молочко для лица Лаванда+Гидролат Василька+Скраб для лица Мед и малина+Флюид Лаванда)</t>
  </si>
  <si>
    <t>Набор для чувствительной кожи (Очищающее молочко для лица Лаванда+Гидролат Лаванда+Маска для лица Лаванда+Флюид Лаванда)</t>
  </si>
  <si>
    <t>Набор для тела (Гель для душа Лайм и мята+Крем для ног можжевельник+Крем для рук Шик+Молочко для тела Мед и Малина)</t>
  </si>
  <si>
    <t>Набор Праздник (гель для душа Апельсин+шарик для ванны Апельсин+ мыло Апельсин)</t>
  </si>
  <si>
    <t>NP01</t>
  </si>
  <si>
    <t>Набор Роза (крем для рук Роза+шарик для ванны Роза+мыло Роза)</t>
  </si>
  <si>
    <t>NP03</t>
  </si>
  <si>
    <t>Набор Роза в круглой картонной  коробочке (крем для рук Роза+шарик для ванны Роза+мыло Роза)</t>
  </si>
  <si>
    <t>NP04</t>
  </si>
  <si>
    <t>Набор Дубовый мох (гель для душа 2 в1 Дубовый мох+ крем после бритья Дубовый мох+ мыло Дубовый мох)</t>
  </si>
  <si>
    <t>NP02</t>
  </si>
  <si>
    <t xml:space="preserve">Набор Яркое Настроение ( блеск-бальзам для губ Мед и малина+шарик Мед и малина+мыло мед и малина)
</t>
  </si>
  <si>
    <t>NP05</t>
  </si>
  <si>
    <t>РАСТИТЕЛЬНЫЕ МАСЛА</t>
  </si>
  <si>
    <t>Абрикосовых косточек масло 50 мл</t>
  </si>
  <si>
    <t>Авокадо масло нерафинированное 50 мл</t>
  </si>
  <si>
    <t>RM0209</t>
  </si>
  <si>
    <t>Амарант масло экологически чистое нераф. 15 мл</t>
  </si>
  <si>
    <t>RM0305</t>
  </si>
  <si>
    <t>Арбузных семян масло 50 мл</t>
  </si>
  <si>
    <t>RM0509</t>
  </si>
  <si>
    <t>Аргана масло экологически чистое нераф. 50 мл</t>
  </si>
  <si>
    <t>RM0609</t>
  </si>
  <si>
    <t>Бабассу масло 120 мл</t>
  </si>
  <si>
    <t>RM0714</t>
  </si>
  <si>
    <t>Брокколи масло экологически чистое нераф. 15 мл</t>
  </si>
  <si>
    <t>RM0905</t>
  </si>
  <si>
    <t>Виноградных косточек масло 50 мл</t>
  </si>
  <si>
    <t>RM1109</t>
  </si>
  <si>
    <t>Гранатовых семян масло 15 мл</t>
  </si>
  <si>
    <t>RM1205</t>
  </si>
  <si>
    <t>Жожоба масло нерафинированное 50 мл</t>
  </si>
  <si>
    <t>RM1309</t>
  </si>
  <si>
    <t>Какао масло нерафинированное 120 мл</t>
  </si>
  <si>
    <t>RM1414</t>
  </si>
  <si>
    <t>Касторовое масло 50 мл</t>
  </si>
  <si>
    <t>RM1509</t>
  </si>
  <si>
    <t>Клюквы семян масло 15 мл</t>
  </si>
  <si>
    <t>RM1605</t>
  </si>
  <si>
    <t>Кокосовое масло экологически чистое нераф. 120 мл</t>
  </si>
  <si>
    <t>RM1714</t>
  </si>
  <si>
    <t>Конопляное масло 50 мл</t>
  </si>
  <si>
    <t>RM1809</t>
  </si>
  <si>
    <t>Кофе зеленого масло 5 мл</t>
  </si>
  <si>
    <t>RM1903</t>
  </si>
  <si>
    <t>Кунжутное масло 50 мл</t>
  </si>
  <si>
    <t>RM2009</t>
  </si>
  <si>
    <t>Лесного ореха масло 50 мл</t>
  </si>
  <si>
    <t>RM2209</t>
  </si>
  <si>
    <t>Макадамии масло 50 мл</t>
  </si>
  <si>
    <t>RM2309</t>
  </si>
  <si>
    <t>Маковых семян масло 50 мл</t>
  </si>
  <si>
    <t>RM2409</t>
  </si>
  <si>
    <t>Малины семян масло нерафинированное 15 мл</t>
  </si>
  <si>
    <t>RM2505</t>
  </si>
  <si>
    <t>Манго масло 120 мл</t>
  </si>
  <si>
    <t>RM2614</t>
  </si>
  <si>
    <t>Миндаля сладкого масло 50 мл</t>
  </si>
  <si>
    <t>RM2709</t>
  </si>
  <si>
    <t>Ним масло нерафинированное 50 мл</t>
  </si>
  <si>
    <t>RM2809</t>
  </si>
  <si>
    <t>Оливковое масло 50 мл</t>
  </si>
  <si>
    <t>RM2909</t>
  </si>
  <si>
    <t>Пальмовое масло 120 мл</t>
  </si>
  <si>
    <t>RM3014</t>
  </si>
  <si>
    <t>Персиковых семян масло 50 мл</t>
  </si>
  <si>
    <t>RM3109</t>
  </si>
  <si>
    <t>Примулы вечерней масло 15 мл</t>
  </si>
  <si>
    <t>RM3209</t>
  </si>
  <si>
    <t>Пшеничных зародышей масло нерафинированное 50 мл</t>
  </si>
  <si>
    <t>RM3309</t>
  </si>
  <si>
    <t>Репейного корня инфуз на соевом масле 50 мл</t>
  </si>
  <si>
    <t>RM3409</t>
  </si>
  <si>
    <t>Рисовых отрубей масло 50 мл</t>
  </si>
  <si>
    <t>RM3509</t>
  </si>
  <si>
    <t>Сасанквы масло 15 мл</t>
  </si>
  <si>
    <t>RM3605</t>
  </si>
  <si>
    <t>Таману масло 15 мл</t>
  </si>
  <si>
    <t>RM3705</t>
  </si>
  <si>
    <t>Тмина черного масла нераф. 15 мл</t>
  </si>
  <si>
    <t>RM3805</t>
  </si>
  <si>
    <t>Хлопковых семян масло 50 мл</t>
  </si>
  <si>
    <t>RM3909</t>
  </si>
  <si>
    <t>Ши масло экологически чистое нераф. 120 мл</t>
  </si>
  <si>
    <t>RM4014</t>
  </si>
  <si>
    <t>Шиповника масло 15 мл</t>
  </si>
  <si>
    <t>RM4105</t>
  </si>
  <si>
    <t>ЭФИРНЫЕ МАСЛА</t>
  </si>
  <si>
    <t>Эфирное масло Анис звездчатый 5 мл, органик</t>
  </si>
  <si>
    <t>EM0103</t>
  </si>
  <si>
    <t>Эфирное масло Апельсин горький 5 мл, органик</t>
  </si>
  <si>
    <t>EM0203</t>
  </si>
  <si>
    <t>Эфирное масло Апельсин сладкий 5 мл, органик</t>
  </si>
  <si>
    <t>EM0303</t>
  </si>
  <si>
    <t>Эфирное масло Базилик 5 мл, органик</t>
  </si>
  <si>
    <t>EM0403</t>
  </si>
  <si>
    <t>Эфирное масло Бей 5 мл, органик</t>
  </si>
  <si>
    <t>EM0503</t>
  </si>
  <si>
    <t>Эфирное масло Бергамот 5 мл, органик</t>
  </si>
  <si>
    <t>EM0603</t>
  </si>
  <si>
    <t>Эфирное масло Бессмертник 2 мл, органик</t>
  </si>
  <si>
    <t>EM0703</t>
  </si>
  <si>
    <t>EM0802</t>
  </si>
  <si>
    <t>Эфирное масло Вербена 2 мл, органик</t>
  </si>
  <si>
    <t>EM0903</t>
  </si>
  <si>
    <t>Эфирное масло Ветивер 5 мл, органик</t>
  </si>
  <si>
    <t>EM1003</t>
  </si>
  <si>
    <t>Эфирное масло Гвоздика 5 мл, органик</t>
  </si>
  <si>
    <t>EM1103</t>
  </si>
  <si>
    <t>Эфирное масло Герань розовая 5 мл, органик</t>
  </si>
  <si>
    <t>EM1203</t>
  </si>
  <si>
    <t>Эфирное масло Грейпфрут 5 мл, органик</t>
  </si>
  <si>
    <t>EM1303</t>
  </si>
  <si>
    <t>Эфирное масло Душицы обыкновенной 5 мл, органик</t>
  </si>
  <si>
    <t>EM1403</t>
  </si>
  <si>
    <t>Эфирное масло Ель 5 мл, органик</t>
  </si>
  <si>
    <t>EM1503</t>
  </si>
  <si>
    <t>Эфирное масло Жасмин 1 мл, органик</t>
  </si>
  <si>
    <t>EM1601</t>
  </si>
  <si>
    <t>Эфирное масло Иланг-иланг экстра 5 мл, органик</t>
  </si>
  <si>
    <t>EM1703</t>
  </si>
  <si>
    <t>Эфирное масло Иланг-иланг III 5 мл, органик</t>
  </si>
  <si>
    <t>EM1803</t>
  </si>
  <si>
    <t>Эфирное масло Имбирь 5 мл, органик</t>
  </si>
  <si>
    <t>EM1903</t>
  </si>
  <si>
    <t>Эфирное масло Иссоп 5 мл, органик</t>
  </si>
  <si>
    <t>EM2003</t>
  </si>
  <si>
    <t>Эфирное масло Кайепут 5 мл, органик</t>
  </si>
  <si>
    <t>EM2103</t>
  </si>
  <si>
    <t>Эфирное масло Кедр атласский 5 мл, органик</t>
  </si>
  <si>
    <t>EM2203</t>
  </si>
  <si>
    <t>Эфирное масло Кедр гималайский 5 мл, органик</t>
  </si>
  <si>
    <t>EM2303</t>
  </si>
  <si>
    <t>Эфирное масло Кипарис 5 мл, органик</t>
  </si>
  <si>
    <t>EM2403</t>
  </si>
  <si>
    <t>Эфирное масло Корица кора 5 мл, органик</t>
  </si>
  <si>
    <t>EM2503</t>
  </si>
  <si>
    <t>Эфирное масло Корица листья 5 мл, органик</t>
  </si>
  <si>
    <t>EM2603</t>
  </si>
  <si>
    <t>Эфирное масло Лаванда 5 мл, органик</t>
  </si>
  <si>
    <t>EM2703</t>
  </si>
  <si>
    <t>Эфирное масло Ладан 5 мл, органик</t>
  </si>
  <si>
    <t>EM2803</t>
  </si>
  <si>
    <t>Эфирное масло Ладанник 2 мл, органик</t>
  </si>
  <si>
    <t>EM2902</t>
  </si>
  <si>
    <t>Эфирное масло Лайм 5 мл, органик</t>
  </si>
  <si>
    <t>EM3003</t>
  </si>
  <si>
    <t>Эфирное масло Лемонграсс 5 мл, органик</t>
  </si>
  <si>
    <t>EM3103</t>
  </si>
  <si>
    <t>Эфирное масло Лимон 5 мл, органик</t>
  </si>
  <si>
    <t>EM3203</t>
  </si>
  <si>
    <t>Эфирное масло Литсея кубеба 5 мл, органик</t>
  </si>
  <si>
    <t>EM3303</t>
  </si>
  <si>
    <t>Эфирное масло Майоран 5 мл, органик</t>
  </si>
  <si>
    <t>EM3403</t>
  </si>
  <si>
    <t>Эфирное масло Мандарин красный 5 мл, органик</t>
  </si>
  <si>
    <t>EM3503</t>
  </si>
  <si>
    <t>Эфирное масло Манука 5 мл, органик</t>
  </si>
  <si>
    <t>EM3603</t>
  </si>
  <si>
    <t>Эфирное масло Мелисса 2 мл, органик</t>
  </si>
  <si>
    <t>EM3702</t>
  </si>
  <si>
    <t>Эфирное масло Мирра 5 мл, органик</t>
  </si>
  <si>
    <t>EM3803</t>
  </si>
  <si>
    <t>Эфирное масло Мирт 5 мл, органик</t>
  </si>
  <si>
    <t>EM3903</t>
  </si>
  <si>
    <t>Эфирное масло Можжевеловые ягоды 5 мл, органик</t>
  </si>
  <si>
    <t>EM4003</t>
  </si>
  <si>
    <t>Эфирное масло Моркови 5 мл, органик</t>
  </si>
  <si>
    <t>EM4103</t>
  </si>
  <si>
    <t>Эфирное масло Мускатный орех 5 мл, органик</t>
  </si>
  <si>
    <t>EM4203</t>
  </si>
  <si>
    <t>Эфирное масло Мята перечная 5 мл, органик</t>
  </si>
  <si>
    <t>EM4303</t>
  </si>
  <si>
    <t>Эфирное масло Найоли 5 мл, органик</t>
  </si>
  <si>
    <t>EM4403</t>
  </si>
  <si>
    <t>Эфирное масло Нероли 1 мл, органик</t>
  </si>
  <si>
    <t>EM4501</t>
  </si>
  <si>
    <t>Эфирное масло Пальмароза 5 мл, органик</t>
  </si>
  <si>
    <t>EM4603</t>
  </si>
  <si>
    <t>Эфирное масло Пачули 5 мл, органик</t>
  </si>
  <si>
    <t>EM4703</t>
  </si>
  <si>
    <t>Эфирное масло Перца розового 5 мл, органик</t>
  </si>
  <si>
    <t>EM4803</t>
  </si>
  <si>
    <t>Эфирное масло Перец черный 5 мл, органик</t>
  </si>
  <si>
    <t>EM4903</t>
  </si>
  <si>
    <t>Эфирное масло Петитгрейн 5 мл, органик</t>
  </si>
  <si>
    <t>EM5003</t>
  </si>
  <si>
    <t>Эфирное масло Пихта 5 мл, органик</t>
  </si>
  <si>
    <t>EM5103</t>
  </si>
  <si>
    <t>Эфирное масло Полыни 5 мл, органик</t>
  </si>
  <si>
    <t>EM5203</t>
  </si>
  <si>
    <t>Эфирное масло Роза дамасская 1 мл, органик</t>
  </si>
  <si>
    <t>EM5301</t>
  </si>
  <si>
    <t>Эфирное масло Розмарин 5 мл, органик</t>
  </si>
  <si>
    <t>EM5403</t>
  </si>
  <si>
    <t>Эфирное масло Ромашка голубая 2 мл, органик</t>
  </si>
  <si>
    <t>EM5502</t>
  </si>
  <si>
    <t>Эфирное масло Сандал 2 мл, органик</t>
  </si>
  <si>
    <t>EM5603</t>
  </si>
  <si>
    <t>Эфирное масло Сосна 5 мл, органик</t>
  </si>
  <si>
    <t>EM5703</t>
  </si>
  <si>
    <t>Эфирное масло Туя 5 мл, органик</t>
  </si>
  <si>
    <t>EM5803</t>
  </si>
  <si>
    <t>Эфирное масло Укропа семян 5 мл, органик</t>
  </si>
  <si>
    <t>EM5903</t>
  </si>
  <si>
    <t>Эфирное масло Цитронелла 5 мл, органик</t>
  </si>
  <si>
    <t>EM6003</t>
  </si>
  <si>
    <t>Эфирное масло Чабрец 5 мл, органик</t>
  </si>
  <si>
    <t>EM6103</t>
  </si>
  <si>
    <t>Эфирное масло Чайное дерево 5 мл, органик</t>
  </si>
  <si>
    <t>EM6203</t>
  </si>
  <si>
    <t>Эфирное масло Чайное дерево 50 мл, органик</t>
  </si>
  <si>
    <t>EM6209</t>
  </si>
  <si>
    <t>Эфирное масло Шалфей мускатный 5 мл, органик</t>
  </si>
  <si>
    <t>EM6303</t>
  </si>
  <si>
    <t>Эфирное масло Эвкалипт шаровидный 5 мл, органик</t>
  </si>
  <si>
    <t>EM6403</t>
  </si>
  <si>
    <t>РЕППЕЛЕНТЫ</t>
  </si>
  <si>
    <t>Спрей от комаров Лаванда 100 мл</t>
  </si>
  <si>
    <t>SK221113</t>
  </si>
  <si>
    <t>Свеча Андироба 120 мл от комаров</t>
  </si>
  <si>
    <t>SV223414</t>
  </si>
  <si>
    <t>Свеча Цитронелла 120 мл от комаров</t>
  </si>
  <si>
    <t>SV223514</t>
  </si>
  <si>
    <t>САШЕ, СВЕЧИ</t>
  </si>
  <si>
    <t>SAH201107</t>
  </si>
  <si>
    <t>SAH202820</t>
  </si>
  <si>
    <t>Свеча Корица 120 мл</t>
  </si>
  <si>
    <t>SV234114</t>
  </si>
  <si>
    <t>Свеча Лаванда 120 мл</t>
  </si>
  <si>
    <t>SV231114</t>
  </si>
  <si>
    <t>Свеча Иланг-иланг 120 мл</t>
  </si>
  <si>
    <t>SV230114</t>
  </si>
  <si>
    <t>Свеча Роза 120 мл</t>
  </si>
  <si>
    <t>SV231414</t>
  </si>
  <si>
    <t>Свеча Сандал 120 мл</t>
  </si>
  <si>
    <t>SV231314</t>
  </si>
  <si>
    <t>ЭКОЛОГИЧНЫЕ СРЕДСТВА ДЛЯ ДОМА</t>
  </si>
  <si>
    <t>Моющее средство Базилик и эвкалипт 200 мл для дезинфекции</t>
  </si>
  <si>
    <t>HM192718</t>
  </si>
  <si>
    <t>Моющее средство Базилик и эвкалипт 4 л для дезинфекции</t>
  </si>
  <si>
    <t>HM192727</t>
  </si>
  <si>
    <t>Моющее средство Грейпфрут для посуды 480 мл</t>
  </si>
  <si>
    <t>HM162624</t>
  </si>
  <si>
    <t>Моющее средство Грейпфрут для посуды 4 л</t>
  </si>
  <si>
    <t>HM162627</t>
  </si>
  <si>
    <t>Моющее средство Лимон для посуды 480 мл</t>
  </si>
  <si>
    <t>HM162524</t>
  </si>
  <si>
    <t>Моющее средство Лимон для посуды 4 л</t>
  </si>
  <si>
    <t>HM162527</t>
  </si>
  <si>
    <t>Моющее средство универсальное Чистый кокос 480 мл</t>
  </si>
  <si>
    <t>LK312525</t>
  </si>
  <si>
    <t>Моющее средство универсальное Чистый кокос 4 л</t>
  </si>
  <si>
    <t>HM161924</t>
  </si>
  <si>
    <t>HM161927</t>
  </si>
  <si>
    <t>STP181925</t>
  </si>
  <si>
    <t>STP181926</t>
  </si>
  <si>
    <t>Стиральный порошок "Чистый кокос", 5,5 кг</t>
  </si>
  <si>
    <t>STP181929</t>
  </si>
  <si>
    <t>XM172516</t>
  </si>
  <si>
    <t>XM171616</t>
  </si>
  <si>
    <t>XM171916</t>
  </si>
  <si>
    <t>PRK3025</t>
  </si>
  <si>
    <r>
      <t>ЭКОЛОГИЧНЫЕ СРЕДСТВА ДЛЯ ДОМА</t>
    </r>
    <r>
      <rPr>
        <sz val="9"/>
        <rFont val="Century Gothic"/>
        <family val="2"/>
        <charset val="204"/>
      </rPr>
      <t xml:space="preserve"> Pure Water</t>
    </r>
    <r>
      <rPr>
        <sz val="8"/>
        <rFont val="Century Gothic"/>
        <family val="2"/>
        <charset val="204"/>
      </rPr>
      <t>™</t>
    </r>
  </si>
  <si>
    <t>PW192718</t>
  </si>
  <si>
    <t>Средство для посуды Pure Water с эфирным маслом эвкалипта 500 мл</t>
  </si>
  <si>
    <t>PW163925</t>
  </si>
  <si>
    <t>Средство для посуды Pure Water, гипоаллергенное 500 мл</t>
  </si>
  <si>
    <t>PW161825</t>
  </si>
  <si>
    <t>PW181821</t>
  </si>
  <si>
    <t>Стиральный порошок Pure Water 1 кг</t>
  </si>
  <si>
    <t>PW181826</t>
  </si>
  <si>
    <t>PW171816</t>
  </si>
  <si>
    <t>PW183916</t>
  </si>
  <si>
    <t>PW3125</t>
  </si>
  <si>
    <t>PW3025</t>
  </si>
  <si>
    <t>АКСЕССУАРЫ</t>
  </si>
  <si>
    <t>Аромакулон</t>
  </si>
  <si>
    <t>Аромакамень "Черепаха"</t>
  </si>
  <si>
    <t xml:space="preserve">
</t>
  </si>
  <si>
    <t>Штрихкод</t>
  </si>
  <si>
    <t>Кол-во в короб</t>
  </si>
  <si>
    <t>Скраб для лица Увлажняющий (для сухой и нормальной кожи) 100мл</t>
  </si>
  <si>
    <t>Скраб для лица Витаминный коктейль (для всех типов кожи) 100мл</t>
  </si>
  <si>
    <t>Скраб для лица Глубокое очищение (для жирной и проблемной кожи) 100мл</t>
  </si>
  <si>
    <t>Сыворотка для лица на фруктовых кислотах для очищения и сужения пор 30мл</t>
  </si>
  <si>
    <t>Мицеллярная вода для снятия макияжа с глаз Свежесть и сияние кожи 200мл</t>
  </si>
  <si>
    <t>4627090990842</t>
  </si>
  <si>
    <t>4627090990880</t>
  </si>
  <si>
    <t>4627090990866</t>
  </si>
  <si>
    <t>4627090991023</t>
  </si>
  <si>
    <t>4627090991030</t>
  </si>
  <si>
    <t>4627090991047</t>
  </si>
  <si>
    <t>4627090991054</t>
  </si>
  <si>
    <t>4627090991061</t>
  </si>
  <si>
    <t>4627090991078</t>
  </si>
  <si>
    <t>4627090991085</t>
  </si>
  <si>
    <t>4627090991092</t>
  </si>
  <si>
    <t>4627090990682</t>
  </si>
  <si>
    <t>4627090990699</t>
  </si>
  <si>
    <t>4627090990583</t>
  </si>
  <si>
    <t>4627090990620</t>
  </si>
  <si>
    <t>4627090990644</t>
  </si>
  <si>
    <t>4627090990637</t>
  </si>
  <si>
    <t>4627090990668</t>
  </si>
  <si>
    <t>4627090990651</t>
  </si>
  <si>
    <t>4627090990675</t>
  </si>
  <si>
    <t>4627090990903</t>
  </si>
  <si>
    <t>4627090990910</t>
  </si>
  <si>
    <t>4627090990927</t>
  </si>
  <si>
    <t>4627090990934</t>
  </si>
  <si>
    <t>4627090990941</t>
  </si>
  <si>
    <t>4627090991177</t>
  </si>
  <si>
    <t>4627090991160</t>
  </si>
  <si>
    <t>4627090990590</t>
  </si>
  <si>
    <t>4627090990514</t>
  </si>
  <si>
    <t>4627090990958</t>
  </si>
  <si>
    <t>4627090990965</t>
  </si>
  <si>
    <t>4627090990972</t>
  </si>
  <si>
    <t>4627090990989</t>
  </si>
  <si>
    <t>4627090990996</t>
  </si>
  <si>
    <t>4627090991009</t>
  </si>
  <si>
    <t>4627090991016</t>
  </si>
  <si>
    <t>4627090990569</t>
  </si>
  <si>
    <t>4627090990521</t>
  </si>
  <si>
    <t>4627090990538</t>
  </si>
  <si>
    <t>4627090990545</t>
  </si>
  <si>
    <t>4627090991221</t>
  </si>
  <si>
    <t>4627090991238</t>
  </si>
  <si>
    <t>4627090991245</t>
  </si>
  <si>
    <t>4627090991252</t>
  </si>
  <si>
    <t>Пенящаяся губка 2 в 1 Антицеллюлитная</t>
  </si>
  <si>
    <t>4627090991184</t>
  </si>
  <si>
    <t>Пенящаяся губка 2 в 1 Увлажняющая</t>
  </si>
  <si>
    <t>4627090991207</t>
  </si>
  <si>
    <t xml:space="preserve">Пенящаяся губка 2 в 1 Фитнес </t>
  </si>
  <si>
    <t>4627090991191</t>
  </si>
  <si>
    <t>Пенящаяся губка 2 в 1 Сияние и бархат кожи</t>
  </si>
  <si>
    <t>4627090991214</t>
  </si>
  <si>
    <t>4627090991139</t>
  </si>
  <si>
    <t>4627090991146</t>
  </si>
  <si>
    <t>4627090991153</t>
  </si>
  <si>
    <t>4627090991108</t>
  </si>
  <si>
    <t>4627090991115</t>
  </si>
  <si>
    <t>4627090991122</t>
  </si>
  <si>
    <t>4627090990477</t>
  </si>
  <si>
    <t>4627090990484</t>
  </si>
  <si>
    <t>4627090990491</t>
  </si>
  <si>
    <t>4627090990460</t>
  </si>
  <si>
    <t>4627090990446</t>
  </si>
  <si>
    <t>Пакеты Эколаб</t>
  </si>
  <si>
    <t>нет</t>
  </si>
  <si>
    <t>Пакеты Кафе Красоты</t>
  </si>
  <si>
    <t>Крем для лица  (глубокое увлажнение и питание) 50 мл</t>
  </si>
  <si>
    <t>MACADAMIA SPA</t>
  </si>
  <si>
    <t>Питательное масло-флюид "Для глубокого восстановления кончиков волос" 100мл</t>
  </si>
  <si>
    <t>ARGANA SPA</t>
  </si>
  <si>
    <t>УХОД ЗА ВОЛОСАМИ</t>
  </si>
  <si>
    <t>Восстанавливающее масло-флюид "Для сильно поврежденных и окрашенных волос" 100мл</t>
  </si>
  <si>
    <t>KARITE SPA</t>
  </si>
  <si>
    <t>4627089430366</t>
  </si>
  <si>
    <t>4627089430380</t>
  </si>
  <si>
    <t>4627089430373</t>
  </si>
  <si>
    <t>4627089430403</t>
  </si>
  <si>
    <t>4627089430427</t>
  </si>
  <si>
    <t>4627089430410</t>
  </si>
  <si>
    <t>4627089430441</t>
  </si>
  <si>
    <t>4627089430458</t>
  </si>
  <si>
    <t>4627089430465</t>
  </si>
  <si>
    <t>4627089430472</t>
  </si>
  <si>
    <t>УХОД ЗА ТЕЛОМ</t>
  </si>
  <si>
    <t>4627089430502</t>
  </si>
  <si>
    <t>4627089430519</t>
  </si>
  <si>
    <t>4627089430533</t>
  </si>
  <si>
    <t>4627089430540</t>
  </si>
  <si>
    <t>4627089430526</t>
  </si>
  <si>
    <t>4627089430557</t>
  </si>
  <si>
    <t>4627089430564</t>
  </si>
  <si>
    <t>4627089430571</t>
  </si>
  <si>
    <t>4627089430632</t>
  </si>
  <si>
    <t>4627089430625</t>
  </si>
  <si>
    <t>4627089430649</t>
  </si>
  <si>
    <t>4627089430656</t>
  </si>
  <si>
    <t>4627089430663</t>
  </si>
  <si>
    <t>4627089430687</t>
  </si>
  <si>
    <t>4627089430694</t>
  </si>
  <si>
    <t>4627089430670</t>
  </si>
  <si>
    <t>4627089430700</t>
  </si>
  <si>
    <t>4627089430878</t>
  </si>
  <si>
    <t>4627089430908</t>
  </si>
  <si>
    <t>4627089430885</t>
  </si>
  <si>
    <t>4627089430731</t>
  </si>
  <si>
    <t>4627089430717</t>
  </si>
  <si>
    <t>4627089430755</t>
  </si>
  <si>
    <t>4627089430724</t>
  </si>
  <si>
    <t>4627089430748</t>
  </si>
  <si>
    <t>4627089430830</t>
  </si>
  <si>
    <t>4627089430854</t>
  </si>
  <si>
    <t>4627089430823</t>
  </si>
  <si>
    <t>4627089430861</t>
  </si>
  <si>
    <t>4627089430847</t>
  </si>
  <si>
    <t>4627089431264</t>
  </si>
  <si>
    <t>4627089431257</t>
  </si>
  <si>
    <t>4627089431240</t>
  </si>
  <si>
    <t>4627089431271</t>
  </si>
  <si>
    <t>4627089431219</t>
  </si>
  <si>
    <t>4627089431226</t>
  </si>
  <si>
    <t>4627089431233</t>
  </si>
  <si>
    <t>4627089430762</t>
  </si>
  <si>
    <t>4627089430786</t>
  </si>
  <si>
    <t>4627089430779</t>
  </si>
  <si>
    <t>4627089430809</t>
  </si>
  <si>
    <t>4627089430793</t>
  </si>
  <si>
    <t>4627089430816</t>
  </si>
  <si>
    <t xml:space="preserve">ОЧИЩАЮЩАЯ маска для лица глубокого действия с фруктовыми кислотами </t>
  </si>
  <si>
    <t>ОМОЛАЖИВАЮЩАЯ крем-маска для лица с лифтинг-эффектом</t>
  </si>
  <si>
    <t>УЛЬТРА-УВЛАЖНЯЮЩАЯ гель-маска для лица с морскими минералами</t>
  </si>
  <si>
    <t>Ревитализирующая маска для лица ВИТАМИННАЯ с термо-эффектом</t>
  </si>
  <si>
    <t>Гель для умывания "Глубокое очищение" для проблемной жирной кожи 150 мл</t>
  </si>
  <si>
    <t>Гель для умывания "Увлажняющий" для сухой и чувствительной кожи150 мл</t>
  </si>
  <si>
    <t>Крем для кожи вокруг глаз "Глубокое восстановление" 30 мл</t>
  </si>
  <si>
    <t>Крем для лица "Осветляющий" от пигментных пятен и веснушек 30 мл</t>
  </si>
  <si>
    <t>Крем матирующий для лица "Для проблемной и жирной кожи" 50 мл</t>
  </si>
  <si>
    <t>Крем-сыворотка для лица ночная "Интенсивное увлажнение" 50 мл</t>
  </si>
  <si>
    <t>Крем-сыворотка для лица ночная "Омолаживающая" 50 мл</t>
  </si>
  <si>
    <t>Лифтинг-концентрат для лица "Экстремальное увлажнение" с гиалуроновой кислотой 30 мл</t>
  </si>
  <si>
    <t>Мицелярный раствор "Для снятия макияжа с лица и глаз" 200 мл</t>
  </si>
  <si>
    <t>Тоник для лица "Глубокое очищение" для проблемной и жирной кожи 200 мл</t>
  </si>
  <si>
    <t>Тоник для лица "Омолаживающий" 200 мл</t>
  </si>
  <si>
    <t>Тоник для лица "Увлажняющий" для сухой и чувствительной кожи 200 мл</t>
  </si>
  <si>
    <t>Скраб для лица "Глубокое очищение" для проблемной и жирной кожи  150 мл</t>
  </si>
  <si>
    <t>Скраб для лица "Омолаживающий" 150 мл</t>
  </si>
  <si>
    <t>Скраб для лица "Увлажняющий" для сухой и чувствительной кожи 150 мл</t>
  </si>
  <si>
    <t>Сыворотка для кожи вокруг глаз "Мгновенный лифтинг" 30 мл</t>
  </si>
  <si>
    <t>Сыворотка для лица дневная "Глубокое увлажнение" 50 мл</t>
  </si>
  <si>
    <t>Сыворотка для лица дневная "Омолаживающая" 50 мл</t>
  </si>
  <si>
    <t>Твердое масло для ванны "Антистресс" 10 мл</t>
  </si>
  <si>
    <t>Твердое масло для ванны "Крепкий сон" 10 мл</t>
  </si>
  <si>
    <t>Твердое масло для ванны "Тонус и восстановление" 10 мл</t>
  </si>
  <si>
    <t>Итого</t>
  </si>
  <si>
    <t xml:space="preserve">free </t>
  </si>
  <si>
    <t>УТ000001576</t>
  </si>
  <si>
    <t>УТ000001575</t>
  </si>
  <si>
    <t>ПОДАРОЧНЫЕ НАБОРЫ</t>
  </si>
  <si>
    <t>УТ000005632</t>
  </si>
  <si>
    <t>УТ000005628</t>
  </si>
  <si>
    <t>УТ000005623</t>
  </si>
  <si>
    <t>УТ000005624</t>
  </si>
  <si>
    <t>УТ000005625</t>
  </si>
  <si>
    <t>УТ000005629</t>
  </si>
  <si>
    <t>УТ000005626</t>
  </si>
  <si>
    <t>УТ000005630</t>
  </si>
  <si>
    <t>УТ000005631</t>
  </si>
  <si>
    <t>УТ000005627</t>
  </si>
  <si>
    <t>УТ000004933</t>
  </si>
  <si>
    <t>УТ000004934</t>
  </si>
  <si>
    <t>УТ000002990</t>
  </si>
  <si>
    <t>УТ000002991</t>
  </si>
  <si>
    <t>УТ000004745</t>
  </si>
  <si>
    <t>УТ000004746</t>
  </si>
  <si>
    <t>УТ000004747</t>
  </si>
  <si>
    <t>УТ000004748</t>
  </si>
  <si>
    <t>УТ000004749</t>
  </si>
  <si>
    <t>УТ000004750</t>
  </si>
  <si>
    <t>УТ000004752</t>
  </si>
  <si>
    <t>УТ000004753</t>
  </si>
  <si>
    <t>УТ000004754</t>
  </si>
  <si>
    <t>УТ000004755</t>
  </si>
  <si>
    <t>УТ000004758</t>
  </si>
  <si>
    <t>УТ000004759</t>
  </si>
  <si>
    <t>УТ000003881</t>
  </si>
  <si>
    <t>УТ000003882</t>
  </si>
  <si>
    <t>УТ000003883</t>
  </si>
  <si>
    <t>УТ000003885</t>
  </si>
  <si>
    <t>УТ000003886</t>
  </si>
  <si>
    <t>УТ000003884</t>
  </si>
  <si>
    <t>УТ000003987</t>
  </si>
  <si>
    <t>УТ000003988</t>
  </si>
  <si>
    <t>УТ000003990</t>
  </si>
  <si>
    <t>УТ000003989</t>
  </si>
  <si>
    <t>УТ000003991</t>
  </si>
  <si>
    <t>УТ000005479</t>
  </si>
  <si>
    <t>УТ000005480</t>
  </si>
  <si>
    <t>УТ000005483</t>
  </si>
  <si>
    <t>УТ000005485</t>
  </si>
  <si>
    <t>УТ000005486</t>
  </si>
  <si>
    <t>УТ000005489</t>
  </si>
  <si>
    <t>УТ000005482</t>
  </si>
  <si>
    <t>УТ000005488</t>
  </si>
  <si>
    <t>УТ000005491</t>
  </si>
  <si>
    <t>УТ000005481</t>
  </si>
  <si>
    <t>УТ000005490</t>
  </si>
  <si>
    <t>УТ000005484</t>
  </si>
  <si>
    <t>УТ000005487</t>
  </si>
  <si>
    <t>УТ000005370</t>
  </si>
  <si>
    <t>УТ000005372</t>
  </si>
  <si>
    <t>УТ000005371</t>
  </si>
  <si>
    <t>УТ000005375</t>
  </si>
  <si>
    <t>Гейзер (парфюм) для ванн БРИЗ с морской солью и маслом оливы,d 6смTMChocoLatte</t>
  </si>
  <si>
    <t>УТ000005374</t>
  </si>
  <si>
    <t>Гейзер (парфюм) для ванн О,РИО с морской солью и маслом оливы, d6смTMChocoLatte</t>
  </si>
  <si>
    <t>УТ000005377</t>
  </si>
  <si>
    <t>УТ000005379</t>
  </si>
  <si>
    <t>УТ000005378</t>
  </si>
  <si>
    <t>УТ000005545</t>
  </si>
  <si>
    <t>УТ000005553</t>
  </si>
  <si>
    <t>УТ000005554</t>
  </si>
  <si>
    <t>УТ000005555</t>
  </si>
  <si>
    <t>УТ000005557</t>
  </si>
  <si>
    <t>УТ000005558</t>
  </si>
  <si>
    <t>УТ000005559</t>
  </si>
  <si>
    <t>УТ000005560</t>
  </si>
  <si>
    <t>УТ000000822</t>
  </si>
  <si>
    <t>УТ000000823</t>
  </si>
  <si>
    <t>УТ000000824</t>
  </si>
  <si>
    <t>УТ000004685</t>
  </si>
  <si>
    <t>УТ000004686</t>
  </si>
  <si>
    <t>УТ000004687</t>
  </si>
  <si>
    <t>УТ000004742</t>
  </si>
  <si>
    <t>00000002319</t>
  </si>
  <si>
    <t>00000002322</t>
  </si>
  <si>
    <t>00000002321</t>
  </si>
  <si>
    <t>00000002317</t>
  </si>
  <si>
    <t>00000002320</t>
  </si>
  <si>
    <t>00000002318</t>
  </si>
  <si>
    <t>УТ000003320</t>
  </si>
  <si>
    <t>УТ000003321</t>
  </si>
  <si>
    <t>УТ000003322</t>
  </si>
  <si>
    <t>УТ000004472</t>
  </si>
  <si>
    <t>УТ000004473</t>
  </si>
  <si>
    <t>УТ000004469</t>
  </si>
  <si>
    <t>УТ000004467</t>
  </si>
  <si>
    <t>УТ000004474</t>
  </si>
  <si>
    <t>УТ000004475</t>
  </si>
  <si>
    <t>УТ000003301</t>
  </si>
  <si>
    <t>УТ000003302</t>
  </si>
  <si>
    <t>УТ000003303</t>
  </si>
  <si>
    <t>УТ000004428</t>
  </si>
  <si>
    <t>УТ000004427</t>
  </si>
  <si>
    <t>УТ000004426</t>
  </si>
  <si>
    <t>УТ000005354</t>
  </si>
  <si>
    <t>УТ000005360</t>
  </si>
  <si>
    <t>УТ000001124</t>
  </si>
  <si>
    <t>УТ000004490</t>
  </si>
  <si>
    <t>УТ000005345</t>
  </si>
  <si>
    <t>УТ000004498</t>
  </si>
  <si>
    <t>УТ000004499</t>
  </si>
  <si>
    <t>УТ000004507</t>
  </si>
  <si>
    <t>УТ000004509</t>
  </si>
  <si>
    <t>УТ000004508</t>
  </si>
  <si>
    <t>УТ000004510</t>
  </si>
  <si>
    <t>УТ000004511</t>
  </si>
  <si>
    <t>УТ000004512</t>
  </si>
  <si>
    <t>УТ000004430</t>
  </si>
  <si>
    <t>УТ000004431</t>
  </si>
  <si>
    <t>УТ000004434</t>
  </si>
  <si>
    <t>УТ000004433</t>
  </si>
  <si>
    <t>УТ000004432</t>
  </si>
  <si>
    <t>УТ000004438</t>
  </si>
  <si>
    <t>УТ000004440</t>
  </si>
  <si>
    <t>УТ000004441</t>
  </si>
  <si>
    <t>УТ000004439</t>
  </si>
  <si>
    <t>УТ000003470</t>
  </si>
  <si>
    <t>УТ000003469</t>
  </si>
  <si>
    <t>УТ000003471</t>
  </si>
  <si>
    <t>УТ000003473</t>
  </si>
  <si>
    <t>УТ000003472</t>
  </si>
  <si>
    <t>00000001958</t>
  </si>
  <si>
    <t>00000001959</t>
  </si>
  <si>
    <t>00000001963</t>
  </si>
  <si>
    <t>00000001962</t>
  </si>
  <si>
    <t>00000001961</t>
  </si>
  <si>
    <t>00000001960</t>
  </si>
  <si>
    <t>00000001929</t>
  </si>
  <si>
    <t>00000001930</t>
  </si>
  <si>
    <t>00000001931</t>
  </si>
  <si>
    <t>00000001932</t>
  </si>
  <si>
    <t>00000001934</t>
  </si>
  <si>
    <t>УТ000000218</t>
  </si>
  <si>
    <t>Альгинатная маска для лица АНТИВОЗРАСТНАЯ/Peel Off Anti-ageing Mask/150мл/50гр</t>
  </si>
  <si>
    <t>УТ000000221</t>
  </si>
  <si>
    <t>Альгинатная маска для лица ДЛЯ КОЖИ ВОКРУГ ГЛАЗ/Peel Off  Eye Contour  Mask/150мл/50гр</t>
  </si>
  <si>
    <t>УТ000000216</t>
  </si>
  <si>
    <t>Альгинатная маска для лица КОЛЛАГЕНОВАЯ/Peel off mask Hyaluronic &amp; Collagen/150мл/50гр</t>
  </si>
  <si>
    <t>УТ000000215</t>
  </si>
  <si>
    <t>Альгинатная маска для лица МОДЕЛИРУЮЩАЯ ЭСПРЕССО/Remodelling Expresso Peel Off Mask/150мл/50гр</t>
  </si>
  <si>
    <t>УТ000000217</t>
  </si>
  <si>
    <t>Альгинатная маска для лица ОМОЛАЖИВАЮЩАЯ КАКАО/Peel Off Rejuvenating cocoa Mask/150мл/50гр</t>
  </si>
  <si>
    <t>УТ000003606</t>
  </si>
  <si>
    <t>Альгинатная маска для лица ОТ МОРЩИН ЛИФТИНГ-ЭФФЕКТ/Peel Off   Anti-Wrinkle  Mask/150мл/50гр</t>
  </si>
  <si>
    <t>УТ000000220</t>
  </si>
  <si>
    <t>Альгинатная маска для лица ОТШЕЛУШИВАЮЩАЯ/Peel Off  Exfoliating  Mask/150мл/50гр</t>
  </si>
  <si>
    <t>УТ000000223</t>
  </si>
  <si>
    <t>Альгинатная маска для лица РАССЛАБЛЯЮЩАЯ/Peel Off  Relaxing  Mask/150мл/50гр</t>
  </si>
  <si>
    <t>УТ000000224</t>
  </si>
  <si>
    <t>Альгинатная маска для лица СТИМУЛИРУЮЩАЯ/ Peel Off  Stimulating  Mask/150мл/50гр</t>
  </si>
  <si>
    <t>УТ000000225</t>
  </si>
  <si>
    <t>Альгинатная маска для лица СУПЕРУВЛАЖНЯЮЩАЯ/ Peel Off  Super hydrating  Mask/150мл/50гр</t>
  </si>
  <si>
    <t>УТ000000222</t>
  </si>
  <si>
    <t>Альгинатная маска для лица ФРАНЦУЗСКИЙ ПАРАДОКС/Peel Off  French Paradox  Mask/150мл/50гр</t>
  </si>
  <si>
    <t>УТ000004694</t>
  </si>
  <si>
    <t>УТ000004642</t>
  </si>
  <si>
    <t>УТ000004529</t>
  </si>
  <si>
    <t>УТ000004542</t>
  </si>
  <si>
    <t>УТ000004537</t>
  </si>
  <si>
    <t>УТ000004538</t>
  </si>
  <si>
    <t>00000001937</t>
  </si>
  <si>
    <t>00000001941</t>
  </si>
  <si>
    <t>00000001938</t>
  </si>
  <si>
    <t>00000001939</t>
  </si>
  <si>
    <t>00000001943</t>
  </si>
  <si>
    <t>УТ000003674</t>
  </si>
  <si>
    <t>УТ000003676</t>
  </si>
  <si>
    <t>УТ000003678</t>
  </si>
  <si>
    <t>УТ000003677</t>
  </si>
  <si>
    <t>УТ000003675</t>
  </si>
  <si>
    <t>УТ000000967</t>
  </si>
  <si>
    <t>УТ000000968</t>
  </si>
  <si>
    <t>УТ000000966</t>
  </si>
  <si>
    <t>УТ000000969</t>
  </si>
  <si>
    <t>УТ000000970</t>
  </si>
  <si>
    <t>УТ000004391</t>
  </si>
  <si>
    <t>УТ000004390</t>
  </si>
  <si>
    <t>УТ000004392</t>
  </si>
  <si>
    <t>УТ000004393</t>
  </si>
  <si>
    <t>УТ000004436</t>
  </si>
  <si>
    <t>УТ000004437</t>
  </si>
  <si>
    <t>УТ000004925</t>
  </si>
  <si>
    <t>УТ000004926</t>
  </si>
  <si>
    <t>УТ000003869</t>
  </si>
  <si>
    <t>УТ000003870</t>
  </si>
  <si>
    <t>УТ000003871</t>
  </si>
  <si>
    <t>УТ000003872</t>
  </si>
  <si>
    <t>УТ000003874</t>
  </si>
  <si>
    <t>УТ000003877</t>
  </si>
  <si>
    <t>УТ000003878</t>
  </si>
  <si>
    <t>УТ000002100</t>
  </si>
  <si>
    <t>УТ000002098</t>
  </si>
  <si>
    <t>УТ000002096</t>
  </si>
  <si>
    <t>УТ000003552</t>
  </si>
  <si>
    <t>УТ000002099</t>
  </si>
  <si>
    <t>УТ000002097</t>
  </si>
  <si>
    <t>УТ000002101</t>
  </si>
  <si>
    <t>УТ000004695</t>
  </si>
  <si>
    <t>УТ000004862</t>
  </si>
  <si>
    <t>УТ000004859</t>
  </si>
  <si>
    <t>УТ000004860</t>
  </si>
  <si>
    <t>УТ000004861</t>
  </si>
  <si>
    <t>УТ000004692</t>
  </si>
  <si>
    <t>УТ000004863</t>
  </si>
  <si>
    <t>УТ000004671</t>
  </si>
  <si>
    <t>УТ000005260</t>
  </si>
  <si>
    <t>УТ000005261</t>
  </si>
  <si>
    <t>УТ000005262</t>
  </si>
  <si>
    <t>УТ000005263</t>
  </si>
  <si>
    <t>УТ000005264</t>
  </si>
  <si>
    <t>УТ000005265</t>
  </si>
  <si>
    <t>УТ000003542</t>
  </si>
  <si>
    <t>УТ000003543</t>
  </si>
  <si>
    <t>УТ000003544</t>
  </si>
  <si>
    <t>УТ000003545</t>
  </si>
  <si>
    <t>УТ000003547</t>
  </si>
  <si>
    <t>УТ000003550</t>
  </si>
  <si>
    <t>УТ000003517</t>
  </si>
  <si>
    <t>УТ000003772</t>
  </si>
  <si>
    <t>УТ000003779</t>
  </si>
  <si>
    <t>УТ000003786</t>
  </si>
  <si>
    <t>УТ000003787</t>
  </si>
  <si>
    <t>УТ000003789</t>
  </si>
  <si>
    <t>УТ000003792</t>
  </si>
  <si>
    <t>УТ000003793</t>
  </si>
  <si>
    <t>УТ000004766</t>
  </si>
  <si>
    <t>УТ000004826</t>
  </si>
  <si>
    <t>УТ000004827</t>
  </si>
  <si>
    <t>УТ000004828</t>
  </si>
  <si>
    <t>УТ000004829</t>
  </si>
  <si>
    <t>УТ000004830</t>
  </si>
  <si>
    <t>УТ000004831</t>
  </si>
  <si>
    <t>УТ000005134</t>
  </si>
  <si>
    <t>УТ000004888</t>
  </si>
  <si>
    <t>УТ000005148</t>
  </si>
  <si>
    <t>УТ000005149</t>
  </si>
  <si>
    <t>УТ000005150</t>
  </si>
  <si>
    <t>УТ000005151</t>
  </si>
  <si>
    <t>УТ000005216</t>
  </si>
  <si>
    <t>УТ000005217</t>
  </si>
  <si>
    <t>УТ000005269</t>
  </si>
  <si>
    <t>УТ000005276</t>
  </si>
  <si>
    <t>УТ000005274</t>
  </si>
  <si>
    <t>УТ000005275</t>
  </si>
  <si>
    <t>УТ000005273</t>
  </si>
  <si>
    <t>УТ000005277</t>
  </si>
  <si>
    <t>УТ000005290</t>
  </si>
  <si>
    <t>УТ000005291</t>
  </si>
  <si>
    <t>УТ000005292</t>
  </si>
  <si>
    <t>УТ000005293</t>
  </si>
  <si>
    <t>УТ000004471</t>
  </si>
  <si>
    <t>УТ000004470</t>
  </si>
  <si>
    <t>УТ000004517</t>
  </si>
  <si>
    <t>УТ000004344</t>
  </si>
  <si>
    <t>Гель-скраб для ног СМУЗИ-скраб ВАНИЛЬНАЯ ЛАВАНДА увлажняющий,170 грамм в банке</t>
  </si>
  <si>
    <t>УТ000004345</t>
  </si>
  <si>
    <t>Гель-скраб для ног СМУЗИ-скраб ДУШИСТАЯ ВЕРБЕНА тонизирующий,170 грамм в банке</t>
  </si>
  <si>
    <t>УТ000004346</t>
  </si>
  <si>
    <t>Гель-скраб для ног СМУЗИ-скраб МЯТНЫЙ ЧАЙ дезодорирующий,170 грамм в банке</t>
  </si>
  <si>
    <t>УТ000004051</t>
  </si>
  <si>
    <t>Крем-МОЛОЧКО для ног ВАНИЛЬНАЯ ЛАВАНДА увлажняющий,100 мл</t>
  </si>
  <si>
    <t>УТ000004052</t>
  </si>
  <si>
    <t>Крем-МОЛОЧКО для ног ДУШИСТАЯ ВЕРБЕНА тонизирующий 100 мл</t>
  </si>
  <si>
    <t>УТ000004053</t>
  </si>
  <si>
    <t>Крем-МОЛОЧКО для ног МЯТНЫЙ ЧАЙ дезодорирующий 100 мл</t>
  </si>
  <si>
    <t>УТ000004367</t>
  </si>
  <si>
    <t>УТ000004381</t>
  </si>
  <si>
    <t>БАЛЬЗАМ-масло для ног ДУШИСТАЯ ВЕРБЕНА,для сухой кожи,против трещин,усталых ног, 60 мл</t>
  </si>
  <si>
    <t>УТ000004382</t>
  </si>
  <si>
    <t>БАЛЬЗАМ-масло для ног МЯТНЫЙ ЧАЙ, для сухой кожи,против трещин и потливости ног, 60 мл</t>
  </si>
  <si>
    <t>УТ000004340</t>
  </si>
  <si>
    <t>Гель-скраб для рук СМУЗИ-скраб ОБЛЕПИХОВЫЙ восстановление/обновление, 170 грамм в банке</t>
  </si>
  <si>
    <t>УТ000004341</t>
  </si>
  <si>
    <t>Гель-скраб для рук СМУЗИ-скраб МОЛОЧНЫЙ питательный/с молочными протеинами, 170 грамм в банке</t>
  </si>
  <si>
    <t>УТ000004342</t>
  </si>
  <si>
    <t>Гель-скраб для рук СМУЗИ-скраб ШОКОЛАДНЫЙ омолаживающий, антиоксидант, 170 грамм в банке</t>
  </si>
  <si>
    <t>УТ000004387</t>
  </si>
  <si>
    <t>Крем-МОЛОЧКО для рук ОБЛЕПИХОВОЕ восстановление, регенерация, 100 мл</t>
  </si>
  <si>
    <t>УТ000004056</t>
  </si>
  <si>
    <t>Крем-МОЛОЧКО для рук МОЛОЧНОЕ питательное/для сухой кожи 100 мл</t>
  </si>
  <si>
    <t>УТ000004057</t>
  </si>
  <si>
    <t>Крем-МОЛОЧКО для рук ШОКОЛАДНОЕ омолаживающее 100 мл</t>
  </si>
  <si>
    <t>УТ000004384</t>
  </si>
  <si>
    <t>УТ000004385</t>
  </si>
  <si>
    <t>УТ000004386</t>
  </si>
  <si>
    <t>УТ000004737</t>
  </si>
  <si>
    <t>УТ000004740</t>
  </si>
  <si>
    <t>УТ000001091</t>
  </si>
  <si>
    <t>УТ000001092</t>
  </si>
  <si>
    <t>УТ000001093</t>
  </si>
  <si>
    <t>УТ000004887</t>
  </si>
  <si>
    <t>УТ000004885</t>
  </si>
  <si>
    <t>УТ000004886</t>
  </si>
  <si>
    <t>УТ000003930</t>
  </si>
  <si>
    <t>УТ000003933</t>
  </si>
  <si>
    <t>УТ000003940</t>
  </si>
  <si>
    <t>УТ000003943</t>
  </si>
  <si>
    <t>УТ000003946</t>
  </si>
  <si>
    <t>УТ000003949</t>
  </si>
  <si>
    <t>УТ000003952</t>
  </si>
  <si>
    <t>УТ000003955</t>
  </si>
  <si>
    <t>УТ000003958</t>
  </si>
  <si>
    <t>УТ000003964</t>
  </si>
  <si>
    <t>УТ000003961</t>
  </si>
  <si>
    <t>УТ000003967</t>
  </si>
  <si>
    <t>УТ000003970</t>
  </si>
  <si>
    <t>УТ000004178</t>
  </si>
  <si>
    <t>УТ000004195</t>
  </si>
  <si>
    <t>УТ000004206</t>
  </si>
  <si>
    <t>УТ000004209</t>
  </si>
  <si>
    <t>УТ000004212</t>
  </si>
  <si>
    <t>УТ000004215</t>
  </si>
  <si>
    <t>УТ000004218</t>
  </si>
  <si>
    <t>УТ000004221</t>
  </si>
  <si>
    <t>УТ000004227</t>
  </si>
  <si>
    <t>УТ000004224</t>
  </si>
  <si>
    <t>УТ000004230</t>
  </si>
  <si>
    <t>УТ000004233</t>
  </si>
  <si>
    <t>УТ000004236</t>
  </si>
  <si>
    <t>УТ000004239</t>
  </si>
  <si>
    <t>УТ000004242</t>
  </si>
  <si>
    <t>УТ000004245</t>
  </si>
  <si>
    <t>УТ000005245</t>
  </si>
  <si>
    <t>УТ000005229</t>
  </si>
  <si>
    <t>УТ000005230</t>
  </si>
  <si>
    <t>УТ000005228</t>
  </si>
  <si>
    <t>УТ000005226</t>
  </si>
  <si>
    <t>УТ000005231</t>
  </si>
  <si>
    <t>УТ000005227</t>
  </si>
  <si>
    <t>УТ000005232</t>
  </si>
  <si>
    <t>УТ000005233</t>
  </si>
  <si>
    <t>УТ000005234</t>
  </si>
  <si>
    <t>УТ000004041</t>
  </si>
  <si>
    <t>Мыло руч раб "Клубника со сливками"</t>
  </si>
  <si>
    <t>Body Care</t>
  </si>
  <si>
    <t>Daily Care Aloe &amp; Verbena</t>
  </si>
  <si>
    <t xml:space="preserve">Products for Men </t>
  </si>
  <si>
    <t>Products for Kids</t>
  </si>
  <si>
    <t>Baby Care</t>
  </si>
  <si>
    <t xml:space="preserve">Shampoo &amp; Conditioner - Hair Care System </t>
  </si>
  <si>
    <t xml:space="preserve">Extra Care -  System </t>
  </si>
  <si>
    <t>Hair Care, Shampoo, Styling</t>
  </si>
  <si>
    <t>Shampoo Trial Sizes 75ml</t>
  </si>
  <si>
    <t>Pure Herbal Hair Colors</t>
  </si>
  <si>
    <t>Dental Care</t>
  </si>
  <si>
    <t>Facial Care for sensitive skin - with bio almond and vitamin F</t>
  </si>
  <si>
    <t>Facial Care for dry skin - with bio Inca inchi oil and shea butter</t>
  </si>
  <si>
    <t>Facial Care for every skin type - with bio aloe vera and chia seed oil</t>
  </si>
  <si>
    <t>Anti-wrinkle facial care - with tea complex and brazilian cress</t>
  </si>
  <si>
    <t xml:space="preserve">Facial Care Family  - Facial Care </t>
  </si>
  <si>
    <t xml:space="preserve">Family  Body &amp; Hair Care </t>
  </si>
  <si>
    <t xml:space="preserve">Body Care  </t>
  </si>
  <si>
    <t xml:space="preserve">Crystal Deodorants </t>
  </si>
  <si>
    <t>Dental Med</t>
  </si>
  <si>
    <t xml:space="preserve"> Hair Care and styling</t>
  </si>
  <si>
    <t>Цена, руб</t>
  </si>
  <si>
    <t>Бактерицидный лосьон для рук Апельсин 10 мл</t>
  </si>
  <si>
    <t>BLR340904</t>
  </si>
  <si>
    <t>Ваниль абсолют 2 мл, органик</t>
  </si>
  <si>
    <t>Эфирное масло Валериана лекарственная 2 мл, органик</t>
  </si>
  <si>
    <t>EM6502</t>
  </si>
  <si>
    <t>Сумма, руб</t>
  </si>
  <si>
    <t>Бальзам для губ "Роза" туба 5 мл</t>
  </si>
  <si>
    <t>УТ000005689</t>
  </si>
  <si>
    <t>УТ000005690</t>
  </si>
  <si>
    <t>УТ000005691</t>
  </si>
  <si>
    <t>Наименование продукции</t>
  </si>
  <si>
    <t>Штрих-код</t>
  </si>
  <si>
    <t>МЫЛО РУЧНОЙ РАБОТЫ</t>
  </si>
  <si>
    <t>NHMS01</t>
  </si>
  <si>
    <t>NHMS02</t>
  </si>
  <si>
    <t>NHMS03</t>
  </si>
  <si>
    <t>NHМS04</t>
  </si>
  <si>
    <t>NHМS05</t>
  </si>
  <si>
    <t>NHМS06</t>
  </si>
  <si>
    <t>NHМS07</t>
  </si>
  <si>
    <t>NHМS08</t>
  </si>
  <si>
    <t>NHМS09</t>
  </si>
  <si>
    <t>NHМS10</t>
  </si>
  <si>
    <t>NHМS11</t>
  </si>
  <si>
    <t>NНМS12</t>
  </si>
  <si>
    <t>NНМS13</t>
  </si>
  <si>
    <t>NНМS14</t>
  </si>
  <si>
    <t>NНМS15</t>
  </si>
  <si>
    <t>NНМS16</t>
  </si>
  <si>
    <t>NНМS17</t>
  </si>
  <si>
    <t>NНМS18</t>
  </si>
  <si>
    <t>NНМS19</t>
  </si>
  <si>
    <t>NНМS20</t>
  </si>
  <si>
    <t>NНМS21</t>
  </si>
  <si>
    <t>NНМS22</t>
  </si>
  <si>
    <t>NНМS23</t>
  </si>
  <si>
    <t>NНМS24</t>
  </si>
  <si>
    <t>NНМS25</t>
  </si>
  <si>
    <t>КРЕМ-МАСЛО</t>
  </si>
  <si>
    <t>BCB04</t>
  </si>
  <si>
    <t>BCB03</t>
  </si>
  <si>
    <t>BCB01</t>
  </si>
  <si>
    <t>BCB02</t>
  </si>
  <si>
    <t>BCB05</t>
  </si>
  <si>
    <t>СКРАБЫ ДЛЯ ТЕЛА</t>
  </si>
  <si>
    <t>BS01</t>
  </si>
  <si>
    <t>BS02</t>
  </si>
  <si>
    <t>HC01</t>
  </si>
  <si>
    <t>HC02</t>
  </si>
  <si>
    <t>HC03</t>
  </si>
  <si>
    <t>HM01</t>
  </si>
  <si>
    <t>HM02</t>
  </si>
  <si>
    <t>HSH01</t>
  </si>
  <si>
    <t>HSH02</t>
  </si>
  <si>
    <t>HSH03</t>
  </si>
  <si>
    <t>HSH04</t>
  </si>
  <si>
    <t>HSH05</t>
  </si>
  <si>
    <t>HSH06</t>
  </si>
  <si>
    <t>HC04</t>
  </si>
  <si>
    <t>HC05</t>
  </si>
  <si>
    <t>HC06</t>
  </si>
  <si>
    <t>МАССАЖНЫЕ МАСЛА</t>
  </si>
  <si>
    <t>МO03</t>
  </si>
  <si>
    <t>МO02</t>
  </si>
  <si>
    <t>МO01</t>
  </si>
  <si>
    <t>УХОД ЗА ЛИЦОМ</t>
  </si>
  <si>
    <t>SF01</t>
  </si>
  <si>
    <t>SF02</t>
  </si>
  <si>
    <t>SF03</t>
  </si>
  <si>
    <t>SF05</t>
  </si>
  <si>
    <t>SF07</t>
  </si>
  <si>
    <t>SF08</t>
  </si>
  <si>
    <t>SF09</t>
  </si>
  <si>
    <t>SF06</t>
  </si>
  <si>
    <t>SF10</t>
  </si>
  <si>
    <t>CF01</t>
  </si>
  <si>
    <t>CF02</t>
  </si>
  <si>
    <t>CF03</t>
  </si>
  <si>
    <t>CF06</t>
  </si>
  <si>
    <t>CF07</t>
  </si>
  <si>
    <t>CF04</t>
  </si>
  <si>
    <t>CF05</t>
  </si>
  <si>
    <t>CE01</t>
  </si>
  <si>
    <t>CE02</t>
  </si>
  <si>
    <t>CE03</t>
  </si>
  <si>
    <t>SP03</t>
  </si>
  <si>
    <t>SFMN01</t>
  </si>
  <si>
    <t>ALGM01</t>
  </si>
  <si>
    <t>ALGM02</t>
  </si>
  <si>
    <t>ALGM03</t>
  </si>
  <si>
    <t>ALGM05</t>
  </si>
  <si>
    <t>ALGM04</t>
  </si>
  <si>
    <t>LB01</t>
  </si>
  <si>
    <t>LB02</t>
  </si>
  <si>
    <t>LB03</t>
  </si>
  <si>
    <t>LB04</t>
  </si>
  <si>
    <t>LB05</t>
  </si>
  <si>
    <t>LB06</t>
  </si>
  <si>
    <t>ГИДРОЛАТЫ</t>
  </si>
  <si>
    <t>FW01</t>
  </si>
  <si>
    <t>FW02</t>
  </si>
  <si>
    <t>FW03</t>
  </si>
  <si>
    <t>FW04</t>
  </si>
  <si>
    <t>FW05</t>
  </si>
  <si>
    <t>BL07</t>
  </si>
  <si>
    <t>BL08</t>
  </si>
  <si>
    <t>BL03</t>
  </si>
  <si>
    <t>BL04</t>
  </si>
  <si>
    <t>BL05</t>
  </si>
  <si>
    <t>BL06</t>
  </si>
  <si>
    <t>HCN01</t>
  </si>
  <si>
    <t>MO05</t>
  </si>
  <si>
    <t>FC01</t>
  </si>
  <si>
    <t>SHG02</t>
  </si>
  <si>
    <t>CУХОЕ МАСЛО</t>
  </si>
  <si>
    <t>NDO01</t>
  </si>
  <si>
    <t>NDO02</t>
  </si>
  <si>
    <t>NDO03</t>
  </si>
  <si>
    <t>МАМА И МАЛЫШ</t>
  </si>
  <si>
    <t>NRC01</t>
  </si>
  <si>
    <t>HSH07</t>
  </si>
  <si>
    <t>SG06</t>
  </si>
  <si>
    <t>МO04</t>
  </si>
  <si>
    <t>DEO01</t>
  </si>
  <si>
    <t>DEO03</t>
  </si>
  <si>
    <t>DEO04</t>
  </si>
  <si>
    <t>DEO05</t>
  </si>
  <si>
    <t>DEO02</t>
  </si>
  <si>
    <t>DEO06</t>
  </si>
  <si>
    <t>SG01</t>
  </si>
  <si>
    <t>SG02</t>
  </si>
  <si>
    <t>SG03</t>
  </si>
  <si>
    <t>SG05</t>
  </si>
  <si>
    <t>SG04</t>
  </si>
  <si>
    <t>LS01</t>
  </si>
  <si>
    <t>LS02</t>
  </si>
  <si>
    <t>МУЖСКАЯ СЕРИЯ</t>
  </si>
  <si>
    <t>SHG01</t>
  </si>
  <si>
    <t>СОЛНЕЧНАЯ СЕРИЯ</t>
  </si>
  <si>
    <t>SP05</t>
  </si>
  <si>
    <t>SP01</t>
  </si>
  <si>
    <t>SP06</t>
  </si>
  <si>
    <t>SP02</t>
  </si>
  <si>
    <t>SP04</t>
  </si>
  <si>
    <t>ЗАЩИТА ОТ КОМАРОВ</t>
  </si>
  <si>
    <t>SI01</t>
  </si>
  <si>
    <t>CB01</t>
  </si>
  <si>
    <t>СНЯТИЕ МАКИЯЖА</t>
  </si>
  <si>
    <t>FCC01</t>
  </si>
  <si>
    <t>FCC02</t>
  </si>
  <si>
    <t>FCC03</t>
  </si>
  <si>
    <t>НАТУРАЛЬНЫЕ РАСТИТЕЛЬНЫЕ МАСЛА</t>
  </si>
  <si>
    <t>NO001</t>
  </si>
  <si>
    <t>NO002</t>
  </si>
  <si>
    <t>NO003</t>
  </si>
  <si>
    <t>NO004</t>
  </si>
  <si>
    <t>NO005</t>
  </si>
  <si>
    <t>NO006</t>
  </si>
  <si>
    <t>NO007</t>
  </si>
  <si>
    <t>NO008</t>
  </si>
  <si>
    <t>NO009</t>
  </si>
  <si>
    <t>NO010</t>
  </si>
  <si>
    <t>NO011</t>
  </si>
  <si>
    <t>NO012</t>
  </si>
  <si>
    <t>NO013</t>
  </si>
  <si>
    <t>NO014</t>
  </si>
  <si>
    <t>NO015</t>
  </si>
  <si>
    <t>NO016</t>
  </si>
  <si>
    <t>NO017</t>
  </si>
  <si>
    <t>NO018</t>
  </si>
  <si>
    <t>freshbubble</t>
  </si>
  <si>
    <t>FBDW01</t>
  </si>
  <si>
    <t>FBDW02</t>
  </si>
  <si>
    <t>FBLL01</t>
  </si>
  <si>
    <t>FBLL02</t>
  </si>
  <si>
    <t>FBLL03</t>
  </si>
  <si>
    <t>FBLP01</t>
  </si>
  <si>
    <t>FBLP02</t>
  </si>
  <si>
    <t>FBLP03</t>
  </si>
  <si>
    <t>FBUD01</t>
  </si>
  <si>
    <t>FBUD03</t>
  </si>
  <si>
    <t>FBUD04</t>
  </si>
  <si>
    <t>FBFl01</t>
  </si>
  <si>
    <t>FBFl02</t>
  </si>
  <si>
    <t>FBUD09</t>
  </si>
  <si>
    <t>FBUD05</t>
  </si>
  <si>
    <t>FBDP01</t>
  </si>
  <si>
    <t>FBDP02</t>
  </si>
  <si>
    <t>УТ000001151</t>
  </si>
  <si>
    <t>Масло КАКАО/ COCOA BUTTER Unrefined/ баттер, нерафинированное/ 60 гр</t>
  </si>
  <si>
    <t>УТ000002362</t>
  </si>
  <si>
    <t>Масло МАНГО /Mango Butter refined/ баттер, рафинированное / 40 гр</t>
  </si>
  <si>
    <t>УТ000001312</t>
  </si>
  <si>
    <t>Масло ПАЛЬМОВОЕ/ Palm Butter Refined/ баттер, рафинированное/ 80 гр</t>
  </si>
  <si>
    <t>УТ000001152</t>
  </si>
  <si>
    <t>Масло ШИ/ Shea Butter Unrefined/ баттер, нерафинированное/ 80 гр</t>
  </si>
  <si>
    <t>УТ000004797</t>
  </si>
  <si>
    <t>Рукавица КЕСЕ мягкая для пилинга /шелк/белая/ для лица, шеи, декольте, нежной кожи, в т.ч.детской</t>
  </si>
  <si>
    <t>УТ000004798</t>
  </si>
  <si>
    <t>Рукавица КЕСЕ средней жесткости для пилинга/шелк/белая/для тела, антицеллюлитная</t>
  </si>
  <si>
    <t>УТ000002738</t>
  </si>
  <si>
    <t xml:space="preserve"> </t>
  </si>
  <si>
    <t xml:space="preserve">NEOBIO Color Cosmetics Дисплей пустой </t>
  </si>
  <si>
    <t>Цена</t>
  </si>
  <si>
    <t>113.0</t>
  </si>
  <si>
    <t>222.00</t>
  </si>
  <si>
    <t>222.0</t>
  </si>
  <si>
    <t xml:space="preserve">Кристалл-слиток супер-мини (10 шт. в бамбуковой корзине по 55 г\шт.)                 </t>
  </si>
  <si>
    <t>Кристалл-слиток супер-мини,   55 г</t>
  </si>
  <si>
    <t>Кристалл супер-мини  Travel в подарочном мешочке из органзы,    45-50 г</t>
  </si>
  <si>
    <t>Кристалл-слиток супер-мини «Соло» в кокосовой корзинке и пакете,  55 г</t>
  </si>
  <si>
    <t>Кристалл-слиток супер-мини «Соло-экстра» в кокосовой корзинке и пластиковой коробке,  55 г</t>
  </si>
  <si>
    <t>Кристалл прямоугольной формы в футляре  из пальмы Пандан, 70 г</t>
  </si>
  <si>
    <t>Кристалл – мини в бамбуковой корзинке и пакете,  80 г</t>
  </si>
  <si>
    <t xml:space="preserve">Кристалл  в бамбуковой шкатулке,  100 г   </t>
  </si>
  <si>
    <t xml:space="preserve">Кристалл в стрейч-пленке (без упаковки),  100 г   </t>
  </si>
  <si>
    <t>Кристалл в бамбуковой корзинке и пластиковой коробке 120 г</t>
  </si>
  <si>
    <t xml:space="preserve">Кристалл в стрейч-пленке (без упаковки), 120 г   </t>
  </si>
  <si>
    <t xml:space="preserve">Кристалл в бамбуковой шкатулке,  120 г              </t>
  </si>
  <si>
    <t>Кристалл в бамбуковой корзинке и х/б мешочке, 120 г</t>
  </si>
  <si>
    <t xml:space="preserve">3 Кристалла природной формы, разного веса (45-55г)  в сетке, плетеной из пальмы Абака (общий вес 150 г)         </t>
  </si>
  <si>
    <t>Кристалл в подарочных натуральных тихоокеанских раковинах  и пакете, РОЗОВЫЕ , 65-75 г</t>
  </si>
  <si>
    <t>Кристалл в подарочных натуральных тихоокеанских раковинах  и пакете,  ТИГРОВЫЕ,  65-75 г</t>
  </si>
  <si>
    <t xml:space="preserve">Кристалл в подарочных натуральных тихоокеанских раковинах  и пакете, КОКЛЕС,  55 г                           </t>
  </si>
  <si>
    <t>Кристалл-слиток супер-мини брусок с глицерином  в прозрачном пакете, 55 г</t>
  </si>
  <si>
    <t>Кристалл в брусках с глицерином в коробке из  пальмы Бури, 125 г</t>
  </si>
  <si>
    <t>Кристалл  в брусках сглицерином на шнурке из пальмы Абака,  125 г</t>
  </si>
  <si>
    <t>Кристалл брусок в подарочной шкатулке, плетеной  из пальмы Рапия, 100 г</t>
  </si>
  <si>
    <t xml:space="preserve">Спрей   (бутылочка с помпой 40 мл) с  сухими гранулами,  15 г /  эквивалент 170 мл  готового, жидкого дезодоранта </t>
  </si>
  <si>
    <t xml:space="preserve">Спрей  (бутылочка с помпой 125 мл) с сухими гранулами),  30 г / эквивалент 340 мл  готового, жидкого дезодоранта   </t>
  </si>
  <si>
    <t xml:space="preserve">Спрей  (бутылочка с помпой 125 мл)  с сухими гранулами,  60 г / эквивалент 680 мл готового, жидкого дезодоранта      </t>
  </si>
  <si>
    <t xml:space="preserve">Дополнительные гранулы для спрея  в пластиковых пакетиках  по 30 г / эквивалент 340 мл  готового, жидкого дезодоранта  </t>
  </si>
  <si>
    <t>Кристалл мульти-порошок в бамбуковой шкатулке (10 пакетиков по 20 г/шт.), 200 г</t>
  </si>
  <si>
    <t>Кристалл мульти-порошок в пластиковом контейнере, 70 г</t>
  </si>
  <si>
    <t xml:space="preserve">Минеральный квасцовый дезодорант «Кристалл свежести» , спрей «макси» (гранулы 50 г в бутылке 100 мл  с дополнительными  50 г  гранул в п/э пакете)  в цветной коробке. Эквивалент 1135 мл .жидкого дезодоранта                                                               </t>
  </si>
  <si>
    <t>Туалетное мыло Милое личико 75 г</t>
  </si>
  <si>
    <t>LK1003</t>
  </si>
  <si>
    <t>LK2001</t>
  </si>
  <si>
    <t>LK2002</t>
  </si>
  <si>
    <t>LK2003</t>
  </si>
  <si>
    <t>LK2006</t>
  </si>
  <si>
    <t>LK2007</t>
  </si>
  <si>
    <t>LK2008</t>
  </si>
  <si>
    <t>LK2009</t>
  </si>
  <si>
    <t>Мыло руч раб "Виноград и чернослив"</t>
  </si>
  <si>
    <t xml:space="preserve">Мыло руч раб "Мелисса с зеленой глиной" </t>
  </si>
  <si>
    <t>Мыло руч раб "Мята перечная" Летний ХИТ</t>
  </si>
  <si>
    <t>Мыло руч раб "Глинтвейн" ХИТ</t>
  </si>
  <si>
    <t>LK2005</t>
  </si>
  <si>
    <t>LK2010</t>
  </si>
  <si>
    <t>LK2011</t>
  </si>
  <si>
    <t>LK2012</t>
  </si>
  <si>
    <t>LK2013</t>
  </si>
  <si>
    <t>LK2014</t>
  </si>
  <si>
    <t>LK2015</t>
  </si>
  <si>
    <t>LK2016</t>
  </si>
  <si>
    <t>LK2018</t>
  </si>
  <si>
    <t>LK2019</t>
  </si>
  <si>
    <t>Кристалл Свежести Подарочный набор в коробке из пальмы Пандан, 6 наименований</t>
  </si>
  <si>
    <t>GD1309</t>
  </si>
  <si>
    <t>Гидролат Липа 50 мл</t>
  </si>
  <si>
    <t>BS060117</t>
  </si>
  <si>
    <t>NK0105</t>
  </si>
  <si>
    <t>NK0205</t>
  </si>
  <si>
    <t>NK0305</t>
  </si>
  <si>
    <t>NK0405</t>
  </si>
  <si>
    <t>NK0505</t>
  </si>
  <si>
    <t>NK0605</t>
  </si>
  <si>
    <t>NK0705</t>
  </si>
  <si>
    <t>NK0805</t>
  </si>
  <si>
    <t>RM0109</t>
  </si>
  <si>
    <t>ARK2021</t>
  </si>
  <si>
    <t>4627090992686</t>
  </si>
  <si>
    <t>4627090992693</t>
  </si>
  <si>
    <t>4627090992716</t>
  </si>
  <si>
    <t>4627090992723</t>
  </si>
  <si>
    <t>Кол-во шт в коробке</t>
  </si>
  <si>
    <t>Опт от 10 000р</t>
  </si>
  <si>
    <t>Опт от 20 000р</t>
  </si>
  <si>
    <t>РРЦ, руб.</t>
  </si>
  <si>
    <t>Детский шампунь "Без слез" 250 мл 1+</t>
  </si>
  <si>
    <t>Детская пена для ванн "Без слез" 250 мл 1+</t>
  </si>
  <si>
    <t>Детский крем "Ежедневный уход" 100мл 0+</t>
  </si>
  <si>
    <t>Детский крем "Под подгузник" 100 мл 0+</t>
  </si>
  <si>
    <t>Детский мусс для купания 150 мл 0+</t>
  </si>
  <si>
    <t>Детский гель-шампунь 2 в 1 "Без слез" 250 мл 0+</t>
  </si>
  <si>
    <t>Детское крем-мыло 300 мл 0+</t>
  </si>
  <si>
    <t>Маска для волос «Активный рост и блеск» для всех типов волос 200 г</t>
  </si>
  <si>
    <t>Маска для волос «Интенсивное восстановление» для поврежденных и окрашенных волос 200 г</t>
  </si>
  <si>
    <t>Маска для волос «Укрепление и объем» для тонких и ослабленных волос 200 г</t>
  </si>
  <si>
    <t>Бальзам Укрепляющий против выпадения волос 300 мл</t>
  </si>
  <si>
    <t>Бальзам Питательный Активный рост и блеск 300 мл</t>
  </si>
  <si>
    <t>Бальзам Восстанавливающий для окрашенных и поврежденных волос 300 мл</t>
  </si>
  <si>
    <t>Бальзам Мягкий уход для частого применения Легкость и объем 300 мл</t>
  </si>
  <si>
    <t>Шампунь Укрепляющий против выпадения волос 300 мл</t>
  </si>
  <si>
    <t>Шампунь Питательный Активный рост и блеск 300 мл</t>
  </si>
  <si>
    <t>Шампунь Восстанавливающий для окрашенных и поврежденных волос 300 мл</t>
  </si>
  <si>
    <t>Шампунь Мягкий уход для частого применения Легкость и объем 300 мл</t>
  </si>
  <si>
    <t>Твердый бальзам для жирных волос 50 г</t>
  </si>
  <si>
    <t>Твердый бальзам Активный рост и объем 50 г</t>
  </si>
  <si>
    <t>Твердый бальзам Интенсивное восстановление 50 г</t>
  </si>
  <si>
    <t>Твердый шампунь От перхоти 50 г</t>
  </si>
  <si>
    <t>Твердый шампунь Интенсивное восстановление 50 г</t>
  </si>
  <si>
    <t>Твердый шампунь Активный рост и объем 50 г</t>
  </si>
  <si>
    <t>Шампунь "Мягкий уход для частого применения Легкость и объем" 50 мл</t>
  </si>
  <si>
    <t>Бальзам "Мягкий уход для частого применения Легкость и объем" 50 мл</t>
  </si>
  <si>
    <t>Крем-гель для душа Освежающий ( бамбук ) 50 мл</t>
  </si>
  <si>
    <t>Крем-гель для душа Увлажняющий (клубника) 50 мл</t>
  </si>
  <si>
    <t>Крем-суфле для тела Витаминный 50 мл</t>
  </si>
  <si>
    <t>Крем-суфле для тела Увлажняющий  50 мл</t>
  </si>
  <si>
    <t>Крем-гель для душа Увлажняющий 400 мл</t>
  </si>
  <si>
    <t>Крем-гель для душа Питательный 400 мл</t>
  </si>
  <si>
    <t>Крем-гель для душа Смягчающий 400 мл</t>
  </si>
  <si>
    <t>Крем-гель для душа Расслабляющий 400 мл</t>
  </si>
  <si>
    <t>Крем-гель для душа Тонизирующий 400 мл</t>
  </si>
  <si>
    <t>Крем-гель для душа Освежающий 400 мл</t>
  </si>
  <si>
    <t>Обогащенная сыворотка в масле для лица, шеи и зоны декольте глубокое увлажнение, питание и омоложение 50 мл</t>
  </si>
  <si>
    <t>Насыщеннная сыворотка в масле моделирование овала и глубокая регенерация кожи для лица, шеи и зоны декольте 50 мл</t>
  </si>
  <si>
    <t>Ревитализирующая сыворотка в масле для лица, шеи и зоны декольте лифтинг и восстановление эластичности 50 мл</t>
  </si>
  <si>
    <t>Себорегулирующая сыворотка в масле для смешанной и проблемной кожи лица нормализация баланса  50 мл</t>
  </si>
  <si>
    <t>Жидкий шелк Идеальная гладкость и естественный блеск волос 3х15 мл</t>
  </si>
  <si>
    <t>Комплекс Био масел для проблемной кожи головы, "против перхоти" 3х15 мл</t>
  </si>
  <si>
    <t>Масло-филлер для заполнения поврежденных и пористых волос 3х15 мл</t>
  </si>
  <si>
    <t>Укрепляющий комплекс био масел  против выпадения волос 3х15 мл</t>
  </si>
  <si>
    <t>Восстанавливающее БИО-масло Экстренная помощь для окрашенных и поврежденных волос 3х15 мл</t>
  </si>
  <si>
    <t>Восстанавливающее БИО-масло Экстренная помощь для сухих и секущихся волос 3х15 мл</t>
  </si>
  <si>
    <t>БИО-масло КАКАО увлажнение и регенерация кожи 75 мл</t>
  </si>
  <si>
    <t>БИО-масло КОКОСА омоложение и тонус кожи 100 мл</t>
  </si>
  <si>
    <t>БИО-масло ШИ питание и восстановление кожи 75 мл</t>
  </si>
  <si>
    <t>Востанавливающий комплекс био масел  для лица "Активное питание и регенерация" 30 мл</t>
  </si>
  <si>
    <t>Омолаживающее био масло для ухода за лицом "Гладкость и упругость" 30 мл</t>
  </si>
  <si>
    <t>Очищающий комплекс био масел для лица  "Для жирной кожи" 30 мл</t>
  </si>
  <si>
    <t>Увлажняющее БИО Масло для лица "Нежный бархат" 30 мл</t>
  </si>
  <si>
    <t>БИО Масло для ногтей 3 в 1: укрепление и рост ногтей, размягчение кутикулы 90 мл</t>
  </si>
  <si>
    <t>Ночной уход Био масло для рук глубокое питание и восстановление 10 мл</t>
  </si>
  <si>
    <t>Питательное БИО масло для рук "Бархатная кожа" 10 мл</t>
  </si>
  <si>
    <t>Увлажняющее БИО масло для рук "Шелковое прикосновение" 10 мл</t>
  </si>
  <si>
    <t>Мягкие пяточки БИО масло для ног увлажнение и смягчение 10 мл</t>
  </si>
  <si>
    <t>Пенка для умывания Глубокое очищение 150 мл</t>
  </si>
  <si>
    <t>Пенка для умывания Омолаживающая 150 мл</t>
  </si>
  <si>
    <t>Пенка для умывания Увлажняющая 150 мл</t>
  </si>
  <si>
    <t xml:space="preserve">Альгинатная маска "Глубокое очищение" 20 г </t>
  </si>
  <si>
    <t>Альгинатная маска "Мгновенный лифтинг" 20 г</t>
  </si>
  <si>
    <t>Альгинатная маска "Омолаживающая" 20 г</t>
  </si>
  <si>
    <t>Альгинатная маска "Увлажняющая" 20 г</t>
  </si>
  <si>
    <t>Молочко для тела "Бархатная кожа" 250 мл</t>
  </si>
  <si>
    <t>Молочко для тела "Витамины для кожи" 250 мл</t>
  </si>
  <si>
    <t>Молочко для тела "Свежесть и сияние кожи" 250 мл</t>
  </si>
  <si>
    <t>Гель для душа "Бархатная кожа" 350 мл</t>
  </si>
  <si>
    <t>Гель для душа "Бодрость" 350 мл</t>
  </si>
  <si>
    <t>Гель для душа "Витамины" 350 мл</t>
  </si>
  <si>
    <t>Гель для душа "Свежесть и сияние кожи" 350 мл</t>
  </si>
  <si>
    <t>Гель для душа "Энергия" 350 мл</t>
  </si>
  <si>
    <t>Крем-баттер для тела "Витамины для кожи" 150 мл</t>
  </si>
  <si>
    <t>Крем-баттер для тела "Питательный" 150 мл</t>
  </si>
  <si>
    <t>Крем-баттер для тела "Интенсивное восстановление" 150 мл</t>
  </si>
  <si>
    <t>Крем-баттер для тела "Увлажняющий" 150 мл</t>
  </si>
  <si>
    <t>Крем для рук "Питает и омолаживает" 100 мл</t>
  </si>
  <si>
    <t>Крем для рук "Увлажняет и смягчает" 100 мл</t>
  </si>
  <si>
    <t>Крем-маска для рук 100 мл</t>
  </si>
  <si>
    <t>Гель для ног "Охлаждающий" 100 мл</t>
  </si>
  <si>
    <t>Скраб для ног "Смягчающий" 100 мл</t>
  </si>
  <si>
    <t>Глицериновое мыло "BERRY SOAP" 130 г</t>
  </si>
  <si>
    <t>Глицериновое мыло "CITRUS SOAP" 130 г</t>
  </si>
  <si>
    <t>Глицериновое мыло "FLOWER SOAP" 130 г</t>
  </si>
  <si>
    <t>Глицериновое мыло "FRUIT SOAP" 130 г</t>
  </si>
  <si>
    <t>Глицериновое мыло "HERBAL SOAP" 130 г</t>
  </si>
  <si>
    <t>Глицериновое мыло "MILK SOAP" 130 г</t>
  </si>
  <si>
    <t>Глицериновое мыло "NUT SOAP" 130 г</t>
  </si>
  <si>
    <t>Глицериновое мыло "OLIVE SOAP" 130 г</t>
  </si>
  <si>
    <t>Глицериновое мыло "SEA SOAP" 130 г</t>
  </si>
  <si>
    <t>Соль для ванны "Восстанавливающая" 400 г</t>
  </si>
  <si>
    <t>Соль для ванны "Омолаживающая" 400 г</t>
  </si>
  <si>
    <t>Соль для ванны "Релаксирующая" 400 г</t>
  </si>
  <si>
    <t>Соль для ванны "Тонизирующая" 400 г</t>
  </si>
  <si>
    <t>Соль для ванны "Увлажняющая" 400 г</t>
  </si>
  <si>
    <t>Бурлящий шар для ванны "Базилик и Шалфей" 200 г</t>
  </si>
  <si>
    <t>Бурлящий шар для ванны "Белый лотос и пальмроза" 220 г</t>
  </si>
  <si>
    <t>Бурлящий шар для ванны "Ирис и Пассифлора" 220 г</t>
  </si>
  <si>
    <t>Бурлящий шар для ванны "Магнолия и Иланг-иланг" 220 г</t>
  </si>
  <si>
    <t>Бурлящий шар для ванны "Мангостин и Ваниль" 220 г</t>
  </si>
  <si>
    <t>Бурлящий шар для ванны "Примула и Зеленый чай" 220 г</t>
  </si>
  <si>
    <t>Бурлящий шар для ванны "Розмарин и Лаванда" 220 г</t>
  </si>
  <si>
    <t>Бурлящий шар для ванны "Чёрная смородина и Клюква" 220 г</t>
  </si>
  <si>
    <t>Бурлящий шар для ванны "Ягоды Асаи и Годжи" 220 г</t>
  </si>
  <si>
    <t>Мыло для тела и волос "Золотое" 450 мл</t>
  </si>
  <si>
    <t>Мыло для тела и волос "Изумрудное" 450 м</t>
  </si>
  <si>
    <t>Мыло для тела и волос "Черное" 450 мл</t>
  </si>
  <si>
    <t>Мыло-скраб для тела "Имбирное" 450 мл</t>
  </si>
  <si>
    <t>Мыло-скраб для тела "Медовое" 450 мл</t>
  </si>
  <si>
    <t>Мыло-скраб для тела "Розовое" 450 мл</t>
  </si>
  <si>
    <t>Скраб для лица и тела "Кофе и Корица" 200 г</t>
  </si>
  <si>
    <t>Скраб для лица и тела "Кофе и Шоколад" 200 г</t>
  </si>
  <si>
    <t>Скраб для лица и тела "Кофе и Корица" 40 г</t>
  </si>
  <si>
    <t>Скраб для лица и тела "Кофе и Шоколад" 40 г</t>
  </si>
  <si>
    <t>Скраб для лица и тела "Кофе Original" 200 г</t>
  </si>
  <si>
    <t>Скраб для тела "Кофе и Апельсин" 200 г</t>
  </si>
  <si>
    <t>Скраб для тела "Кофе и Горчица" 200 г</t>
  </si>
  <si>
    <t>Скраб для лица и тела "Кофе Original" 40 г</t>
  </si>
  <si>
    <t>Скраб для тела "Кофе и Апельсин" 40 г</t>
  </si>
  <si>
    <t>Скраб для тела "Кофе и Горчица" 40 г</t>
  </si>
  <si>
    <t>Шампунь для волос Против выпадения 250 мл</t>
  </si>
  <si>
    <t>Шампунь для волос Против перхоти 250 мл</t>
  </si>
  <si>
    <t>Гель для душа Свежесть 250 мл</t>
  </si>
  <si>
    <t>Крем для бритья 150 мл</t>
  </si>
  <si>
    <t>Скраб для тела Увлажняющий "Гладкость и нежность кожи" 250 г</t>
  </si>
  <si>
    <t>Скраб для тела Антицеллюлитный "Упругость и молодость кожи" 250 г</t>
  </si>
  <si>
    <t>Скраб для тела Питательный "Мягкость и бархатистость кожи" 250 г</t>
  </si>
  <si>
    <t>Скраб для тела Витаминный "Молодость и сияние кожи" 250 г</t>
  </si>
  <si>
    <t>Скраб для тела Тонизирующий "Активное питание и обновление кожи" 250 г</t>
  </si>
  <si>
    <t>Крем для тела Увлажняющий "Гладкость и нежность кожи" 250 г</t>
  </si>
  <si>
    <t>Крем для тела Антицеллюлитный "Упругость и молодость кожи" 250 г</t>
  </si>
  <si>
    <t>Крем для тела Питательный "Мягкость и бархатистость кожи" 250 г</t>
  </si>
  <si>
    <t>Крем для тела Витаминный "Молодость и сияние кожи" 250 г</t>
  </si>
  <si>
    <t>GD054718</t>
  </si>
  <si>
    <t>SMV251115</t>
  </si>
  <si>
    <t>Шампунь Каштан и Розмарин восстанавливающий для темных волос 200 мл</t>
  </si>
  <si>
    <t>SH035118</t>
  </si>
  <si>
    <t>KD045118</t>
  </si>
  <si>
    <t>SKV365113</t>
  </si>
  <si>
    <t>Шампунь Шик без эфирных масел 250 мл</t>
  </si>
  <si>
    <t>SH033320</t>
  </si>
  <si>
    <t>Шампунь Нежный возраст для детей 250 мл</t>
  </si>
  <si>
    <t>SH033120</t>
  </si>
  <si>
    <t>Пена для ванн Нежный возраст 250 мл</t>
  </si>
  <si>
    <t>PV243120</t>
  </si>
  <si>
    <t>Крем-суфле для тела Витаминный 200 мл</t>
  </si>
  <si>
    <t>Пенящийся скраб для душа Питательный 200 мл</t>
  </si>
  <si>
    <t>Пенящийся скраб для душа Витаминный 200 мл</t>
  </si>
  <si>
    <t>Пенящийся скраб для душа Увлажняющий 200 мл</t>
  </si>
  <si>
    <t>Бурлящий шарик для ванны "Розовый сорбет" 120 г</t>
  </si>
  <si>
    <t>Бурлящий шарик для ванны "Ванильный сорбет" 120 г</t>
  </si>
  <si>
    <t>Бурлящий шарик для ванны "Клубничный сорбет" 120 г</t>
  </si>
  <si>
    <t>Бурлящий шарик для ванны "Персиковый сорбет" 120 г</t>
  </si>
  <si>
    <t>Бурлящий шарик для ванны "Смородиновый сорбет" 120 г</t>
  </si>
  <si>
    <t>Бурлящий шарик для ванны "Фруктовый сорбет" 120 г</t>
  </si>
  <si>
    <t>Бурлящий шарик для ванны "Цитрусовый сорбет" 120 г</t>
  </si>
  <si>
    <t>Бурлящий шарик для ванны "Ягодный сорбет" 120 г</t>
  </si>
  <si>
    <t>Бурлящий шарик для ванны "Кофейно-шоколадный сорбет" 120 г</t>
  </si>
  <si>
    <t>Крем-мыло для рук Увлажнение и защита 460 мл</t>
  </si>
  <si>
    <t>Крем-мыло для рук Молодость и мягкость кожи 460 мл</t>
  </si>
  <si>
    <t>Крем-мыло для рук Питание и восстановление 460 мл</t>
  </si>
  <si>
    <t>Крем для рук Увлажнение и защита 250 мл</t>
  </si>
  <si>
    <t>Крем для рук Молодость и мягкость кожи 250 мл</t>
  </si>
  <si>
    <t>Крем для рук Питание и восстановление 250 мл</t>
  </si>
  <si>
    <t>Гель-тоник для лица Очищающий для жирной и проблемной кожи 250мл</t>
  </si>
  <si>
    <t>Гель-тоник для лица Увлажняющий  (для сухой и нормальной кожи) 250мл</t>
  </si>
  <si>
    <t>Крем для рук Увлажнение и защита 75 мл</t>
  </si>
  <si>
    <t>Крем для рук Молодость и мягкость кожи 75 мл</t>
  </si>
  <si>
    <t>Крем для рук Питание и восстановление 75 мл</t>
  </si>
  <si>
    <t>Крем для ног c дезодорирующим эффектом 75 мл</t>
  </si>
  <si>
    <t>Крем для ног Мягкие пяточки 75 мл</t>
  </si>
  <si>
    <t>Глицериновое мыло "Яблочный пай" 100 г</t>
  </si>
  <si>
    <t>Глицериновое мыло "Зеленый микс" 100 г</t>
  </si>
  <si>
    <t>Глицериновое мыло "Клубничный фреш" 100 г</t>
  </si>
  <si>
    <t>Глицериновое мыло "Молочный пай" 100 г</t>
  </si>
  <si>
    <t>Глицериновое мыло "Освежающий фреш" 100 г</t>
  </si>
  <si>
    <t>Глицериновое мыло "Персиковый фромаж" 100 г</t>
  </si>
  <si>
    <t>Глицериновое мыло "Цитрусовый фреш" 100 г</t>
  </si>
  <si>
    <t>Глицериновое мыло "Шоколетто" 100 г</t>
  </si>
  <si>
    <t>Глицериновое мыло "Ягодный фреш" 100 г</t>
  </si>
  <si>
    <t xml:space="preserve">Скраб для ног Гладкие пяточки 75 мл </t>
  </si>
  <si>
    <t>Шампунь для объема и роста волос "Укрепляющий" 250 мл</t>
  </si>
  <si>
    <t>Шампунь для поврежденных и окрашенных волос "Восстанавливающий" 250 мл</t>
  </si>
  <si>
    <t>Шампунь для слабых и секущихся волос "Питательный" 250 мл</t>
  </si>
  <si>
    <t>Шампунь для чувствительной кожи головы "Бережный уход для ежедневного использования" 250 мл</t>
  </si>
  <si>
    <t>Шампунь для жирных волос "Балансирующий" 250 мл</t>
  </si>
  <si>
    <t>Бальзам для объема и роста волос "Укрепляющий" 200 мл</t>
  </si>
  <si>
    <t>Бальзам для поврежденных и окрашенных волос "Восстанавливающий" 200 мл</t>
  </si>
  <si>
    <t>Бальзам для слабых и секущихся волос "Питательный" 200 мл</t>
  </si>
  <si>
    <t>Бальзам для чувствительной кожи головы "Бережный уход для ежедневного использования" 200 мл</t>
  </si>
  <si>
    <t>Бальзам для жирных волос "Балансирующий" 200 мл</t>
  </si>
  <si>
    <t>Маска для волос "Увлажняющая" 250 г</t>
  </si>
  <si>
    <t>Маска для волос "Активизирует рост волос" 250 г</t>
  </si>
  <si>
    <t>Маска для волос "Восстанавливающая" 250 г</t>
  </si>
  <si>
    <t>Средство для укладки и укрепления волос "Разглаживающее" 200 мл</t>
  </si>
  <si>
    <t>Средство для укладки и восстановления волос "Термозащитное" 200 мл</t>
  </si>
  <si>
    <t>Сыворотка стимулирующая рост волос "Для жирных волос и проблемной кожи головы" 200 мл</t>
  </si>
  <si>
    <t>Сыворотка стимулирующая рост волос "Для сухих и поврежденных волос" 200 мл</t>
  </si>
  <si>
    <t>Крем-баттер для тела заживляющий (восстановление после солнечного ожога) с легким охлаждающим эффектом  200 мл</t>
  </si>
  <si>
    <t>Масло для идеально ровного загара SPF 4  200 мл</t>
  </si>
  <si>
    <t>Солнцезащитный крем SPF 50  100 мл</t>
  </si>
  <si>
    <t>Солнцезащитный крем SPF 30  100 мл</t>
  </si>
  <si>
    <t>Ванночка-гейзер для SPA-педикюра 4х50 г</t>
  </si>
  <si>
    <t>LOGONA Увлажняющий бальзам для губ 4,5 г</t>
  </si>
  <si>
    <t>LOGONA Интенcивный бальзам для губ с календулой 4,5 г</t>
  </si>
  <si>
    <t>LOGONA ENERGY Гель для душа с Лимоном и Имбирем  200 мл</t>
  </si>
  <si>
    <t>LOGONA ENERGY Лосьон для тела с Лимоном и Имбирем  200 мл</t>
  </si>
  <si>
    <t>LOGONA HARMONY Гель для душа с Айвой и Ванилью  200 мл</t>
  </si>
  <si>
    <t>LOGONA HARMONY Лосьон для тела с Айвой и Ванилью  200 мл</t>
  </si>
  <si>
    <t>LOGONA VITALITY Гель для душа с Дикой Розой  и Виноградом  200 мл</t>
  </si>
  <si>
    <t>LOGONA VITALITY Лосьон для тела с Дикой Розой и Виноградом  200 мл</t>
  </si>
  <si>
    <t>LOGONA Daily Care Гель для душа с Био-Алоэ и Вербеной  200 мл</t>
  </si>
  <si>
    <t>LOGONA Daily Care Лосьон для тела с Био-Алоэ и Вербеной  200 мл</t>
  </si>
  <si>
    <t>LOGONA Daily Care Дезодорант с Био-Алоэ и Вербеной  100 мл</t>
  </si>
  <si>
    <t>LOGONA Daily Care Крем для рук с Био-Алоэ и Вербеной  100 мл</t>
  </si>
  <si>
    <t>LOGONA Daily Care Шампунь с Био-Алоэ и Вербеной  250 мл</t>
  </si>
  <si>
    <t>LOGONA Daily Care Кондиционер для волос с Био-Алоэ и Вербеной  100 мл</t>
  </si>
  <si>
    <t>LOGONA Man Бальзам после бритья  50 мл</t>
  </si>
  <si>
    <t>LOGONA Man Крем для бритья  75 мл</t>
  </si>
  <si>
    <t>LOGONA Man увлажняющий крем с Q10  50 мл</t>
  </si>
  <si>
    <t>LOGONA Man дезодорант-спрей  100 мл</t>
  </si>
  <si>
    <t>LOGONA Man Шампунь и Гель для душа  200 мл</t>
  </si>
  <si>
    <t>LOGONA Детский шампунь и гель для душа  200 мл</t>
  </si>
  <si>
    <t>LOGONA Детская пена для ванны  500 мл</t>
  </si>
  <si>
    <t>LOGONA Детское молочко для тела  200 мл</t>
  </si>
  <si>
    <t>LOGONA Увлажняющий крем для младенцев с календулой  100 мл</t>
  </si>
  <si>
    <t>LOGONA Молочко для тела с календулой для младенцев  200 мл</t>
  </si>
  <si>
    <t>LOGONA Шампунь для младенцев с календулой  200 мл</t>
  </si>
  <si>
    <t>LOGONA Средство для купания младенцев с календулой  200 мл</t>
  </si>
  <si>
    <t>LOGONA Масло для младенцев с календулой  200 мл</t>
  </si>
  <si>
    <t>LOGONA Шампунь для укрепления волос с Био-Кофеином  250 мл</t>
  </si>
  <si>
    <t>LOGONA Шампунь для увлажнения волос  с Био-Алоэ Вера  250 мл</t>
  </si>
  <si>
    <t>LOGONA Увлажняющий кондиционер с Био-Алоэ Вера  200 мл</t>
  </si>
  <si>
    <t>LOGONA Кондиционер для Блеска волос с Био-Аргановым маслом  200 мл</t>
  </si>
  <si>
    <t>LOGONA Age Energy Кондиционер с Био-Кофеином  200 мл</t>
  </si>
  <si>
    <t>LOGONA Сыворотка для интенсивного укрепления  волос с Био-Кофеином 75 мл</t>
  </si>
  <si>
    <t>LOGONA Сыворотка  для интенсивного воcстановления блеска волос с БИО-Аргановым маслом 75 мл</t>
  </si>
  <si>
    <t>LOGONA Натуральный  спрей-термозащита для волос с Био-Алоэ Вера  150 мл</t>
  </si>
  <si>
    <t>LOGONA Восстанавливающее масло для волос  75 мл</t>
  </si>
  <si>
    <t>LOGONA Пена "Объем" для укладки волос с пивом и медом  150 мл</t>
  </si>
  <si>
    <t>LOGONA Шампунь для чувствительной кожи головы с Био-Акацией  250 мл</t>
  </si>
  <si>
    <t>LOGONA Шампунь для интенсивного востановления волос с Экстрактом Гинкго  250 мл</t>
  </si>
  <si>
    <t>LOGONA Шампунь против перхоти  с маслом Био-Можжевельника  250 мл</t>
  </si>
  <si>
    <t>LOGONA Шампунь Гладкий Шелк с Экстрактом Бамбука  250 мл</t>
  </si>
  <si>
    <t>LOGONA Шампунь для жирных и комбинированных волос с Экстрактом Мелисы  250 мл</t>
  </si>
  <si>
    <t>LOGONA Шампунь для объема с Пивом и Медом  250 мл</t>
  </si>
  <si>
    <t>LOGONA Шампунь для объема с Пивом и Медом  500 мл</t>
  </si>
  <si>
    <t>LOGONA Шампунь для востановления структуры волос с Экстрактом Календулы  250 мл</t>
  </si>
  <si>
    <t>LOGONA COLOR REFLEX Шампунь для светлых волос с Ромашкой  250 мл</t>
  </si>
  <si>
    <t>LOGONA COLOR REFLEX Шампунь для рыжих и коричневых волос волос с Хной  250 мл</t>
  </si>
  <si>
    <t>LOGONA COLOR REFLEX Шампунь для темных волос с Лесным Орехом  250 мл</t>
  </si>
  <si>
    <t>LOGONA Натуральный Cпрей для укладки волос с Экстрактом  Бамбука  150 мл</t>
  </si>
  <si>
    <t>LOGONA Кондиционер для волос с протеинами Пшеницы  200 мл</t>
  </si>
  <si>
    <t>LOGONA Восстанавливающий крем для волос с маслом Жожоба  150 мл</t>
  </si>
  <si>
    <t>LOGONA Кокосовое масло  45 мл</t>
  </si>
  <si>
    <t>LOGONA Шампунь для объема с Пивом и Медом 75 мл</t>
  </si>
  <si>
    <t>LOGONA Шампунь для увлажнения волос  с Био-Алоэ Вера 75 мл</t>
  </si>
  <si>
    <t>NEOBIO TESTER Двойные тени для век 01 розовый бриллиант   2,5 г</t>
  </si>
  <si>
    <t>NEOBIO TESTER Двойные тени для век 02 коричневое шампанское   2,5 г</t>
  </si>
  <si>
    <t>NEOBIO TESTER Двойные тени для век 03 туманная ночь   2,5 г</t>
  </si>
  <si>
    <t>LOGONA Крем-краска для волос «МЕДНЫЙ БЛОНДИН»  150 мл</t>
  </si>
  <si>
    <t>LOGONA Крем-краска для волос  "ИНДИЙСКОЕ ЛЕТО"  150 мл</t>
  </si>
  <si>
    <t>LOGONA Крем-краска для волос "ТИЦИАН"  150 мл</t>
  </si>
  <si>
    <t>LOGONA Крем-краска для волос «ТИК»  150 мл</t>
  </si>
  <si>
    <t>LOGONA Крем-краска для волос «КОРИЧНЕВАЯ НУГА»  150 мл</t>
  </si>
  <si>
    <t>LOGONA Color Plus Средство для подготовки волос к окрашиванию  150 мл</t>
  </si>
  <si>
    <t>LOGONA Кондиционер для волос после окрашивания  150 мл</t>
  </si>
  <si>
    <t>LOGONA растительная краска для волос 050 «МАХАГОН КОРИЧНЕВАТО-КРАСНЫЙ»  100 г</t>
  </si>
  <si>
    <t>LOGONA растительная краска для волос 060 «ОРЕХ КРАСНО-КОРИЧНЕВЫЙ»  100 г</t>
  </si>
  <si>
    <t>LOGONA растительная краска для волос 070 «КАШТАН КОРИЧНЕВЫЙ»  100 г</t>
  </si>
  <si>
    <t>LOGONA растительная краска для волос 080 «НАТУРАЛЬНО-КОРИЧНЕВЫЙ»  100 г</t>
  </si>
  <si>
    <t>LOGONA растительная краска для волос 090 « УМБРА ТЕМНО-КОРИЧНЕВЫЙ»  100 г</t>
  </si>
  <si>
    <t>LOGONA растительная краска для волос 101 «НАСЫЩЕННО-ЧЕРНЫЙ»  100 г</t>
  </si>
  <si>
    <t>LOGONA растительная краска для волос 091 «ШОКОЛАДНО-КОРИЧНЕВЫЙ»  100 г</t>
  </si>
  <si>
    <t>LOGONA растительная краска для волос 092 «КОФЕЙНО-КОРИЧНЕВЫЙ»  100 г</t>
  </si>
  <si>
    <t>LOGODENT Детский зубной гель "МЯТА"  50 мл</t>
  </si>
  <si>
    <t>LOGODENT Детский зубной гель "КЛУБНИКА"  50 мл</t>
  </si>
  <si>
    <t>SANTE Смягчающий дневной крем для чувствительной кожи c маслом Миндаля и Витамином F  50 мл</t>
  </si>
  <si>
    <t>SANTE Смягчающий ночной крем для чувствительной кожи c маслом Миндаля и Витамином F  50 мл</t>
  </si>
  <si>
    <t>SANTE Смягчающий крем вокруг глаз для чувствительной кожи c маслом Миндаля и Витамином F  15 мл</t>
  </si>
  <si>
    <t>SANTE Маска анти-стресс для чувствительной кожиc маслом Миндаля и Витамином F  2х4 мл</t>
  </si>
  <si>
    <t>SANTE Увлажняющий дневной крем для сухой кожи с маслами Инка-Инчи и Карите  50 мл</t>
  </si>
  <si>
    <t>SANTE Увлажняющий ночной крем для сухой кожи с маслами Инка-Инчи и Карите  50 мл</t>
  </si>
  <si>
    <t>SANTE Увлажняющий крем вокруг глаз для сухой кожи с маслами Инка-Инчи и Карите  15 мл</t>
  </si>
  <si>
    <t>SANTE Увлажняющая маска для сухой кожи с маслами Инка-Инчи и Карите  2х4 мл</t>
  </si>
  <si>
    <t>SANTE Очищающее молочко 3 в 1 для любого типа кожи с Био- Алоэ и маслом семян Чиа  125 мл</t>
  </si>
  <si>
    <t>SANTE Освежающий очищающий гель для любого типа кожи с Био- Алоэ и Био экстрактом семян Чиа  100 г</t>
  </si>
  <si>
    <t>SANTE Освежающий тоник для любого типа кожи с Био- Алоэ и Био экстрактом семян Чиа  125 мл</t>
  </si>
  <si>
    <t>SANTE Деликатный пилинг для любого типа кожи с Био- Алоэ и маслом семян Чиа  2х4 мл</t>
  </si>
  <si>
    <t>SANTE Матирующий крем 24 ч. для любого типа кожи с Био- Грейпфрутом и комплексом Эвермат  50 мл</t>
  </si>
  <si>
    <t>SANTE Anti-age интенсивно разглаживающий дневной крем с чайным комплексом и с Био-экстрактом Акмеллы  30 мл</t>
  </si>
  <si>
    <t>SANTE Anti-age интенсивно разглаживающий ночной крем с чайным комплексом и с Био-экстрактом Акмеллы  30 мл</t>
  </si>
  <si>
    <t>SANTE Anti-age интенсивно разглаживающий крем вокруг глаз с чайным комплексом и с Био-экстрактом Акмеллы  30 мл</t>
  </si>
  <si>
    <t>SANTE Anti-age интенсивно разглаживающая маска для лица с чайным комплексом и с Био-экстрактом Акмеллы  30 мл</t>
  </si>
  <si>
    <t>SANTE FAMILY   Дневной Крем с Био-Гранатом и Марулой  75 мл</t>
  </si>
  <si>
    <t>SANTE FAMILY   Ночной Крем с Био-Гранатом и Марулой  75 мл</t>
  </si>
  <si>
    <t>SANTE FAMILY   Крем 24 часа с Био-Гранатом и Инжиром  75 мл</t>
  </si>
  <si>
    <t>SANTE FAMILY  Флюид для кожи вокруг глаз с Био-Гранатом и Марулой  20 мл</t>
  </si>
  <si>
    <t>SANTE FAMILY   Бальзам для губ с Био-Гранатом и Марулой  4,5 г</t>
  </si>
  <si>
    <t>SANTE FAMILY   Шампунь для Объема с Био-Годжи и Дыней  200  мл</t>
  </si>
  <si>
    <t>SANTE FAMILY   Увлажняющий Кондиционер для волос с Био-Манго и Алоэ  150 мл</t>
  </si>
  <si>
    <t>SANTE FAMILY   Гель для душа с Био-Ананасом и Лимоном  200 мл</t>
  </si>
  <si>
    <t>SANTE FAMILY   Гель для душа с Био-Ананасом и Лимоном  500 мл</t>
  </si>
  <si>
    <t>SANTE FAMILY  Гель для душа с Био-Кокосом и Ванилью  200 мл</t>
  </si>
  <si>
    <t>SANTE FAMILY  Гель для душа с Био-Кокосом и Ванилью  500 мл</t>
  </si>
  <si>
    <t>SANTE FAMILY   Жидкое мыло с Био-Алоэ и Лимоном  200 мл</t>
  </si>
  <si>
    <t>SANTE FAMILY   Крем для рук с Био-Годжи и Оливой  100 мл</t>
  </si>
  <si>
    <t>SANTE FAMILY   Крем для рук с Био-Годжи и Оливой  30 мл</t>
  </si>
  <si>
    <t>SANTE FAMILY   Восстанавливающий Шампунь с Био-Гинкго и Оливой  200 мл</t>
  </si>
  <si>
    <t>SANTE FAMILY   Восстанавливающий Шампунь с Био-Гинкго и Оливой  500 мл</t>
  </si>
  <si>
    <t>SANTE FAMILY   Шампунь для Блеска с Био-Апельсином и Кокосом  200 мл</t>
  </si>
  <si>
    <t>SANTE FAMILY   Шампунь для Блеска с Био-Апельсином и Кокосом  500 мл</t>
  </si>
  <si>
    <t>SANTE FAMILY   Кондиционер для блеска волос  150 мл</t>
  </si>
  <si>
    <t>SANTE FAMILY   Зубная паста с Мятой и Фтором  75 мл</t>
  </si>
  <si>
    <t>SANTE Гель для душа Энергия Граната  200 мл</t>
  </si>
  <si>
    <t>SANTE Гель для душа Сила Годжи  200 мл</t>
  </si>
  <si>
    <t>SANTE Гель для душа Свежесть Лимона  200 мл</t>
  </si>
  <si>
    <t>SANTE Лосьон для тела Энергия Граната  150 мл</t>
  </si>
  <si>
    <t>SANTE Лосьон для тела Сила Годжи  150 мл</t>
  </si>
  <si>
    <t>SANTE Лосьон для тела Свежесть Лимона  150 мл</t>
  </si>
  <si>
    <t>SANTE Лосьон для душа с Био-маслом Ши  200 мл</t>
  </si>
  <si>
    <t>SANTE Крем для рук с Био-маслом Ши  50 мл</t>
  </si>
  <si>
    <t>SANTE  Дезодорант  шариковый Энергия Асаи  50 мл</t>
  </si>
  <si>
    <t>SANTE  Дезодорант шариковый 24 часа  50 мл</t>
  </si>
  <si>
    <t>SANTE  Спрей-дезодорант Кристалл 100 мл</t>
  </si>
  <si>
    <t>SANTE   Дезодорант шариковый Кристалл 50 мл</t>
  </si>
  <si>
    <t>SANTE  Дезодорирующий карандаш Кристалл 100 мл</t>
  </si>
  <si>
    <t>SANTE Зубная паста с миррой  75 мл</t>
  </si>
  <si>
    <t>SANTE Зубная паста с мятой  75 мл</t>
  </si>
  <si>
    <t>SANTE Зубная паста с витамином В12 и фтором  75 мл</t>
  </si>
  <si>
    <t>SANTE Гелевая зубная паста с витамином В12 без фтора  75 мл</t>
  </si>
  <si>
    <t>SANTE Ополаскиватель для полости рта с био-мятой и витамином В12  300 мл</t>
  </si>
  <si>
    <t>SANTE HOMME пена для бритья  150 мл</t>
  </si>
  <si>
    <t>SANTE HOMME лосьон после бритья  100 мл</t>
  </si>
  <si>
    <t>SANTE HOMME Мужской флюид-лосьон 2 в 1  50 мл</t>
  </si>
  <si>
    <t>SANTE HOMME  Мужской дезодорант-спрей  100 мл</t>
  </si>
  <si>
    <t>SANTE HOMME  Мужской шампунь-гель для волос и тела  200 мл</t>
  </si>
  <si>
    <t>SANTE Маска-кондиционер для волос с Манго  150 мл</t>
  </si>
  <si>
    <t>NEOBIO Мицеллярная вода 3 в 1  150 мл</t>
  </si>
  <si>
    <t>NEOBIO Жидкая подводка для глаз 01 черная  5 мл</t>
  </si>
  <si>
    <t>NEOBIO Карандаш для глаз 01 черный 1,1 г</t>
  </si>
  <si>
    <t>NEOBIO Карандаш для глаз 02 шоколадный  1,1 г</t>
  </si>
  <si>
    <t>NEOBIO Двойные тени для век 01 розовый бриллиант   2,5 г</t>
  </si>
  <si>
    <t>NEOBIO Двойные тени для век 02 коричневое шампанское   2,5 г</t>
  </si>
  <si>
    <t>NEOBIO Двойные тени для век 03 туманная ночь   2,5 г</t>
  </si>
  <si>
    <t>NEOBIO Румяна 01 летняя бронза  3,3 г</t>
  </si>
  <si>
    <t>NEOBIO Румяна 02 свежая роза   3,3 г</t>
  </si>
  <si>
    <t>NEOBIO Компактная пудра 01 светло-бежевая  10 г</t>
  </si>
  <si>
    <t>NEOBIO Компактная пудра 02 бежевая  10 г</t>
  </si>
  <si>
    <t>NEOBIO Тональный крем 01 светло-бежевый  30 мл</t>
  </si>
  <si>
    <t>NEOBIO Тональный крем 02 бежевый  30 мл</t>
  </si>
  <si>
    <t>NEOBIO Корректирующий карандаш 01 идеально-бежевый  2,1 г</t>
  </si>
  <si>
    <t>NEOBIO Care Блеск для губ 03 фантастический красный  8 мл</t>
  </si>
  <si>
    <t>NEOBIO Care Блеск для губ 02 светло-персиковый  8 мл</t>
  </si>
  <si>
    <t>NEOBIO Care Блеск для губ 01 натурально- розовый  8 мл</t>
  </si>
  <si>
    <t>NEOBIO Slim губная помада 03 нежная роза  2,7 г</t>
  </si>
  <si>
    <t>NEOBIO Slim губная помада 04 ледяной беж   2,7 г</t>
  </si>
  <si>
    <t>NEOBIO Slim губная помада 02 коралловая страсть   2,7 г</t>
  </si>
  <si>
    <t>NEOBIO Slim губная помада 01 элегантный красный   2,7 г</t>
  </si>
  <si>
    <t>NEOBIO TESTER Румяна 01 летняя бронза  3,3 г</t>
  </si>
  <si>
    <t>NEOBIO TESTER Румяна 02 свежая роза   3,3 г</t>
  </si>
  <si>
    <t>NEOBIO TESTER Компактная пудра 01 светло-бежевая  10 г</t>
  </si>
  <si>
    <t>NEOBIO TESTER Компактная пудра 02 бежевая  10 г</t>
  </si>
  <si>
    <t>NEOBIO TESTER Тональный крем 01 светло-бежевый  30 мл</t>
  </si>
  <si>
    <t>NEOBIO TESTER Тональный крем 02 бежевый  30 мл</t>
  </si>
  <si>
    <t>NEOBIO TESTER Корректирующий карандаш 01 идеально-бежевый  2,1 г</t>
  </si>
  <si>
    <t>NEOBIO TESTER Slim губная помада 03 нежная роза  2,7 г</t>
  </si>
  <si>
    <t>NEOBIO TESTER Slim губная помада 04 ледяной беж  2,7 г</t>
  </si>
  <si>
    <t>NEOBIO TESTER Slim губная помада 02 коралловая страсть   2,7 г</t>
  </si>
  <si>
    <t>NEOBIO TESTER Slim губная помада 01 элегантный красный   2,7 г</t>
  </si>
  <si>
    <t xml:space="preserve">NEOBIO Дисплей с декоративной косметикой заполненный </t>
  </si>
  <si>
    <t>Крем-баттер для рук Увлажяющий Интенсивный уход 50 мл</t>
  </si>
  <si>
    <t>Крем-баттер для рук Питательный Витаминный коктейль 50 мл</t>
  </si>
  <si>
    <t>Крем-баттер для рук Глубокое питание и восстановление 50 мл</t>
  </si>
  <si>
    <t>Крем-баттер для рук Защитный Гладкость и нежность кожи 50 мл</t>
  </si>
  <si>
    <t>Крем-баттер для рук Восстанавливающий Молодость кожи 50 мл</t>
  </si>
  <si>
    <t>Крем-баттер для рук Витаминный Мягкость и нежность кожи 50 мл</t>
  </si>
  <si>
    <t>Маска для ног "Интенсивное обновление" отшелушивающая 15 мл + 5 мл</t>
  </si>
  <si>
    <t>Маска для ног "Мягкие пяточки" ультрапитательная + постактиватор 15 мл + 5 мл</t>
  </si>
  <si>
    <t>Маска для ног "Освежающая" с дезодорирующим эффектом + постактиватор 15 мл + 5 мл</t>
  </si>
  <si>
    <t>Маска для рук "Жемчужная" глубокое увлажнение + постактиватор 15 мл + 5 мл</t>
  </si>
  <si>
    <t>Маска для рук "Кашемировая" активное питание и смягчение + постактиватор 15 мл + 5 мл</t>
  </si>
  <si>
    <t>Маска для рук "Фарфоровая" нежность и молодость кожи + постактиватор 15 мл + 5 мл</t>
  </si>
  <si>
    <t>Крем-мусс для умывания Увлажняющий (для сухой и нормальной кожи) 150 мл</t>
  </si>
  <si>
    <t>Крем-мусс для умывания Витаминный коктейль (для всех типов кожи) 150 мл</t>
  </si>
  <si>
    <t>Крем-мусс для умывания Глубокое очищение (для жирной и проблемной кожи) 150 мл</t>
  </si>
  <si>
    <t>Питательный шампунь для волос "Объем и Глубокое восстановление" для тонких и ломких волос 350 мл</t>
  </si>
  <si>
    <t>Питательный бальзам  для волос "Объем и Глубокое восстановление" для тонких и ломких волос 350 мл</t>
  </si>
  <si>
    <t>Восстанавливающий шампунь для волос "Глубокое питание и Блеск" для сильно поврежденных и окрашенных волос 350 мл</t>
  </si>
  <si>
    <t>Восстанавливающий бальзам для волос "Глубокое питание и Блеск" для сильно поврежденных и окрашенных волос 350 мл</t>
  </si>
  <si>
    <t>Балансирующий шампунь для волос "Восстановление и Укрепление" для жирных у корней и сухих кончиков 350 мл</t>
  </si>
  <si>
    <t>Балансирующий бальзам  для волос "Восстановление и Укрепление" для жирных у корней и сухих кончиков 350 мл</t>
  </si>
  <si>
    <t>Балансирующее масло-флюид для волос "Для восстановления сухих кончиков волос" 100 мл</t>
  </si>
  <si>
    <t>Балансирующая маска для волос "Восстановление и Укрепление" для жирных у корней и сухих кончиков 200 мл</t>
  </si>
  <si>
    <t>Восстанавливающая маска для волос для волос "Глубокое питание и Блеск" для сильно поврежденных и окрашенных волос 200 мл</t>
  </si>
  <si>
    <t>Питательная маска для волос для волос "Объем и Глубокое восстановление" для тонких и ломких волос 200 мл</t>
  </si>
  <si>
    <t>Увлажняющий скраб для тела "Гладкость и Упругость кожи" 250 мл</t>
  </si>
  <si>
    <t>Витаминный скраб для тела "Тонус и Молодость кожи" 250 мл</t>
  </si>
  <si>
    <t>Питательный скраб для тела нежность и сияние кожи 250 мл</t>
  </si>
  <si>
    <t>Питательное пенящееся масло для душа нежность и сияние кожи 250 мл</t>
  </si>
  <si>
    <t>Витаминное пенящееся масло для душа "Тонус и Молодость кожи" 250 мл</t>
  </si>
  <si>
    <t>Витаминное сухое масло для тела "Тонус и Молодость кожи" 200 мл</t>
  </si>
  <si>
    <t>Витаминный крем-баттер "Тонус и Молодость кожи" 200 мл</t>
  </si>
  <si>
    <t>Опт от 30 000 руб</t>
  </si>
  <si>
    <t>Опт от 60 000 руб</t>
  </si>
  <si>
    <t>Опт от 5 000 руб</t>
  </si>
  <si>
    <t>Café mimi     Средства по уходу за руками и ногами</t>
  </si>
  <si>
    <t>Кафе Красоты     Средства по уходу за лицом</t>
  </si>
  <si>
    <t>Кафе Красоты    Уход за волосами</t>
  </si>
  <si>
    <t>Кафе Красоты    Мини-версии</t>
  </si>
  <si>
    <t>Кафе Красоты   Уход за телом</t>
  </si>
  <si>
    <t>Кафе Красоты    УХОД ЗА РУКАМИ И НОГАМИ</t>
  </si>
  <si>
    <t>Кафе Красоты   ДЕТСТВО</t>
  </si>
  <si>
    <t>Пакеты</t>
  </si>
  <si>
    <t>LovEСOil   Масла</t>
  </si>
  <si>
    <t>LovEСOil   Уход за волосами</t>
  </si>
  <si>
    <t>LovEСOil   Уход за лицом</t>
  </si>
  <si>
    <t>LovEСOil   Уход за руками</t>
  </si>
  <si>
    <t>LovEСOil   Уход за ногами</t>
  </si>
  <si>
    <t>Экспресс-маска для лица "Коллагеновая" Ультраувлажнение 15 мл</t>
  </si>
  <si>
    <t>Экспресс-маска для лица "Восстанавливающая" Глубокое питание и регенерация 15 мл</t>
  </si>
  <si>
    <t>Экспресс-маска для лица "Разглаживающая" Молодость и упругость кожи 15 мл</t>
  </si>
  <si>
    <t>Экспресс-маска для лица "Моделирующая" Мгновенный лифтинг 15 мл</t>
  </si>
  <si>
    <t>Экспресс-маска для лица "Ревитализирующая" Витаминный комплекс 15 мл</t>
  </si>
  <si>
    <t>Экспресс-маска для лица "Освежающая" с охлаждающий эффектом 15 мл</t>
  </si>
  <si>
    <t>Увлажняющее пенящееся масло для душа "Гладкость и Упругость кожи" 250 мл</t>
  </si>
  <si>
    <t>Опт от 30 000</t>
  </si>
  <si>
    <t>Опт от 60 000</t>
  </si>
  <si>
    <t>Маска для волос "SOS восстановление" для поврежденных и обезвоженных волос + сыворотка для кожи головы 15 мл + 5 мл</t>
  </si>
  <si>
    <t>Маска для волос "Питание и активизация роста" укрепляющая + сыворотка для кожи головы 15 мл + 5 мл</t>
  </si>
  <si>
    <t>Маска для волос "Послушные локоны" для кудрявых волос + сыворотка для кожи головы 15 мл + 5 мл</t>
  </si>
  <si>
    <t>Маска для волос "Разглаживающая" для сухих и непослушных волос + сыворотка для кожи головы 15 мл + 5 мл</t>
  </si>
  <si>
    <t>Маска для волос "Реконструктор" для тонких и ослабленных волос + сыворотка для кожи головы 15 мл + 5 мл</t>
  </si>
  <si>
    <t>Маска для волос "Сила и естественный блеск" питательная + Сыворотка для кожи головы 15 мл + 5 мл</t>
  </si>
  <si>
    <t>Бальзам для объема и роста волос "Укрепляющий" 50мл</t>
  </si>
  <si>
    <t>Гель для душа "Бархатная кожа" 50мл</t>
  </si>
  <si>
    <t>Молочко для тела "Бархатная кожа" 50мл</t>
  </si>
  <si>
    <t>Шампунь для объема и роста волос "Укрепляющий" 50 мл</t>
  </si>
  <si>
    <t>FBLS01</t>
  </si>
  <si>
    <t>FBLS02</t>
  </si>
  <si>
    <t>FBLS03</t>
  </si>
  <si>
    <t>FBLS04</t>
  </si>
  <si>
    <t>FBLS05</t>
  </si>
  <si>
    <t>Натуральное мыло ручной работы Алоэ, 100 г</t>
  </si>
  <si>
    <t>Натуральное мыло ручной работы Алтай, 100 г</t>
  </si>
  <si>
    <t>Натуральное мыло ручной работы Африка, 100 г</t>
  </si>
  <si>
    <t>Натуральное мыло ручной работы Березовая роща, 100 г</t>
  </si>
  <si>
    <t>Натуральное мыло ручной работы Дубовая роща, 100 г</t>
  </si>
  <si>
    <t>Натуральное мыло ручной работы Календула, 100 г</t>
  </si>
  <si>
    <t>Натуральное мыло ручной работы Кофе, 100 г</t>
  </si>
  <si>
    <t>Натуральное мыло ручной работы Марокко, 100 г</t>
  </si>
  <si>
    <t>Натуральное мыло ручной работы Лаванда, 100 г</t>
  </si>
  <si>
    <t>Натуральное мыло ручной работы Морской бриз, 100 г</t>
  </si>
  <si>
    <t>Натуральное мыло ручной работы Мята, 100 г</t>
  </si>
  <si>
    <t>Натуральное мыло ручной работы Ним, 100 г</t>
  </si>
  <si>
    <t>Натуральное мыло ручной работы Овсянка, 100 г</t>
  </si>
  <si>
    <t>Натуральное мыло ручной работы Прованские травы, 100 г</t>
  </si>
  <si>
    <t>Натуральное мыло ручной работы Роза, 100 г</t>
  </si>
  <si>
    <t>Натуральное мыло ручной работы Ромашка, 100 г</t>
  </si>
  <si>
    <t>Натуральное мыло ручной работы Северные я годы, 100 г</t>
  </si>
  <si>
    <t>Натуральное мыло ручной работы Таёжный лес, 100 г</t>
  </si>
  <si>
    <t>Натуральное мыло ручной работы Хвойный лес, 100 г</t>
  </si>
  <si>
    <t>Натуральное мыло ручной работы Хмель, 100 г</t>
  </si>
  <si>
    <t>Натуральное мыло ручной работы Цитрусовая свежесть, 100 г</t>
  </si>
  <si>
    <t>Натуральное мыло ручной работы Череда, 100 г</t>
  </si>
  <si>
    <t>Натуральное мыло ручной работы Шалфей, 100 г</t>
  </si>
  <si>
    <t>Натуральное мыло ручной работы Шоколад , 100 г</t>
  </si>
  <si>
    <t>Крем-масло "Дикая Роза", 150 мл</t>
  </si>
  <si>
    <t>Крем-масло "Прованские травы", 150 мл</t>
  </si>
  <si>
    <t>Крем-масло "Сибирские травы", 150 мл</t>
  </si>
  <si>
    <t>Крем-масло "Цитрусовая свежесть", 150 мл</t>
  </si>
  <si>
    <t>Шампунь для жирных волос "Лаванда", 250 мл</t>
  </si>
  <si>
    <t>Шампунь для сухих волос "Цитрусовая свежесть", 250 мл</t>
  </si>
  <si>
    <t>Шампунь для нормальных волос "Дикая Роза", 250 мл</t>
  </si>
  <si>
    <t>Шампунь Мать-и-мачеха и Хмель, 250 мл</t>
  </si>
  <si>
    <t>Шампунь Мята и Репейник, 250 мл</t>
  </si>
  <si>
    <t>Шампунь Шалфей и Берёза, 250 мл</t>
  </si>
  <si>
    <t>Кондиционер для жирных волос "Лаванда", 250 мл</t>
  </si>
  <si>
    <t>Кондиционер для сухих волос "Цитрусовая свежесть", 250 мл</t>
  </si>
  <si>
    <t>Кондиционер для нормальных волос "Дикая Роза", 250 мл</t>
  </si>
  <si>
    <t>Спрей-кондиционер для волос Дикая Роза, 200 мл</t>
  </si>
  <si>
    <t>Спрей-кондиционер для волос Шалфей, 200 мл</t>
  </si>
  <si>
    <t>Спрей-кондиционер для волос Полярная Берёза, 200 мл</t>
  </si>
  <si>
    <t>Маска для волос "Сибирские травы", 250 мл</t>
  </si>
  <si>
    <t>Маска для волос "Прованские травы", 250 мл</t>
  </si>
  <si>
    <t>Массажное масло профилактика растяжек "Дикая Роза", 100 мл</t>
  </si>
  <si>
    <t>Массажное масло профилактика целлюлита "Цитрусовая свежесть", 100 мл</t>
  </si>
  <si>
    <t>Молочко для тела Цитрусовая свежесть, 200 мл</t>
  </si>
  <si>
    <t>Молочко для тела Прованские травы, 200 мл</t>
  </si>
  <si>
    <t>Молочко для тела Лайм и Мята, 200 мл</t>
  </si>
  <si>
    <t>Молочко для тела Арктическая я года, 200 мл</t>
  </si>
  <si>
    <t>Крем для рук Облепиха, 50 мл</t>
  </si>
  <si>
    <t>Масло для кутикулы, Лимон, 15 мл</t>
  </si>
  <si>
    <t>Молочко для тела Череда, 200 мл</t>
  </si>
  <si>
    <t>Крем для лица Череда, защита от ветра и холода, 50 мл</t>
  </si>
  <si>
    <t>Шампунь Череда без слёз, 250 мл</t>
  </si>
  <si>
    <t>Массажное масло для животика "Лаванда", 50 мл</t>
  </si>
  <si>
    <t>Дезодорант Алоэ, 50 мл</t>
  </si>
  <si>
    <t>Дезодорант Дикая Роза, 50 мл</t>
  </si>
  <si>
    <t>Дезодорант Цитрусовая свежесть, 50 мл</t>
  </si>
  <si>
    <t>Дезодорант Полярная Береза, 50 мл</t>
  </si>
  <si>
    <t>Жидкое мыло Ромашка, 250 мл</t>
  </si>
  <si>
    <t>Жидкое мыло Цитрусовая свежесть, 250 мл</t>
  </si>
  <si>
    <t>Крем для лица Дикая Мята, мужской, 50 мл</t>
  </si>
  <si>
    <t>Дезодорант Дикая Мята, мужской, 50 мл</t>
  </si>
  <si>
    <t>Солнцезащитный крем для тела Календула 30SPF, 50 мл</t>
  </si>
  <si>
    <t>Солнцезащитный крем для тела Календула 30SPF, 100 мл</t>
  </si>
  <si>
    <t>Солнцезащитный крем для тела Календула 50SPF, 50 мл</t>
  </si>
  <si>
    <t>Солнцезащитный крем для тела Календула 50SPF, 100 мл</t>
  </si>
  <si>
    <t>Крем Чайное Дерево, заживляющий, от укусов комаров, 50 мл</t>
  </si>
  <si>
    <t>Кокосовое масло, 150 мл</t>
  </si>
  <si>
    <t>Алоэ Вера баттер (мацерат на кокосовом масле), 150 мл</t>
  </si>
  <si>
    <t>Ши/Карите баттер, 150 мл</t>
  </si>
  <si>
    <t>Брокколли масло, 10 мл</t>
  </si>
  <si>
    <t>Облепиховое масло, 50 мл</t>
  </si>
  <si>
    <t>Шиповника масло, 50 мл</t>
  </si>
  <si>
    <t>Репейное масло, 100 мл</t>
  </si>
  <si>
    <t>Расторопши масло, 100 мл</t>
  </si>
  <si>
    <t>Зародышей пшеницы масло, 50 мл</t>
  </si>
  <si>
    <t>Миндальное масло, 50 мл</t>
  </si>
  <si>
    <t>Макадамии масло, 50 мл</t>
  </si>
  <si>
    <t>Чиа масло, 50 мл</t>
  </si>
  <si>
    <t>Авокадо масло, 50 мл</t>
  </si>
  <si>
    <t>Чисто Паста, универсальная паста для чистки любых поверхностей, 150 мл</t>
  </si>
  <si>
    <t xml:space="preserve">Средство для чистки унитаза, 500  мл  </t>
  </si>
  <si>
    <t>Скраб для лица Кедровый, 150 мл (гидрофильный)</t>
  </si>
  <si>
    <t>Гель для душа 2 в 1 Дикая Мята, мужской, 250 мл</t>
  </si>
  <si>
    <t>Гель для душа Лаванда, 250 мл</t>
  </si>
  <si>
    <t>Гель для душа Дикая Роза, 250 мл</t>
  </si>
  <si>
    <t>Гель для душа Цитрусовая свежесть, 250 мл</t>
  </si>
  <si>
    <t>УТ000003045</t>
  </si>
  <si>
    <r>
      <t xml:space="preserve">Для макияжа: </t>
    </r>
    <r>
      <rPr>
        <b/>
        <sz val="11"/>
        <rFont val="Calibri"/>
        <family val="2"/>
        <charset val="204"/>
      </rPr>
      <t>ЧЕХОЛ для кистей на 8 отделений</t>
    </r>
    <r>
      <rPr>
        <sz val="11"/>
        <rFont val="Calibri"/>
        <family val="2"/>
        <charset val="204"/>
      </rPr>
      <t xml:space="preserve"> с косметичкой на молнии, рептилия, Manly PRO, КП23</t>
    </r>
  </si>
  <si>
    <t>УТ000005736</t>
  </si>
  <si>
    <t xml:space="preserve">Гель для мытья полов без аромата, 500  мл  </t>
  </si>
  <si>
    <t xml:space="preserve">Гель для мытья полов Свежий Апельсин, 500  мл  </t>
  </si>
  <si>
    <t>Порошок для стирки белья отбеливающий, 1кг</t>
  </si>
  <si>
    <t>Порошок для стирки белья универсальный, 1кг</t>
  </si>
  <si>
    <t>Масло для загара, 100 мл</t>
  </si>
  <si>
    <t xml:space="preserve"> ГЕЛИ ДЛЯ ДУША и ЖИДКОЕ МЫЛО</t>
  </si>
  <si>
    <t>Дезодорант Эвкалипт для ног , 50 мл</t>
  </si>
  <si>
    <t>Гель для душа Иланг-Иланг, 250 мл</t>
  </si>
  <si>
    <t xml:space="preserve">Сыворотка для тела Глубокое увлажнение кожи 250 мл </t>
  </si>
  <si>
    <t>Роскошное масло-вуаль для тела  200 мл</t>
  </si>
  <si>
    <t>Сыворотка-комплекс для тела Восстановление и омоложение кожи 250 мл</t>
  </si>
  <si>
    <t>Эмульсия для лица Увлажняющая 50 мл</t>
  </si>
  <si>
    <t>Витаминизирующая сыворотка  Восстановление и сияние кожи 30 мл</t>
  </si>
  <si>
    <t>Сыворотка для лица и шеи Активный лифтинг 30 мл</t>
  </si>
  <si>
    <t>Сыворотка-флюид для лица для жирной и комбинированной кожи 30 мл</t>
  </si>
  <si>
    <t>EOLab    Мини-версии</t>
  </si>
  <si>
    <t>EOLab   MAN</t>
  </si>
  <si>
    <t>EOLab   УХОД ЗА ВОЛОСАМИ</t>
  </si>
  <si>
    <t>EOLab   УХОД ЗА ТЕЛОМ</t>
  </si>
  <si>
    <t>EOLab   УХОД ЗА РУКАМИ И НОГАМИ</t>
  </si>
  <si>
    <t>EOLab   Уход за кожей лица</t>
  </si>
  <si>
    <t>EOLab   Детская линейка</t>
  </si>
  <si>
    <t xml:space="preserve">Café mimi     Маски для волос 2в1 </t>
  </si>
  <si>
    <t xml:space="preserve">Café mimi      Маски для лица 2в1 
</t>
  </si>
  <si>
    <t>Кафе Красоты    Солнцезащитная серия</t>
  </si>
  <si>
    <t>EOLab Страны - Уход за волосами</t>
  </si>
  <si>
    <t>EOLab Страны - Уход за телом</t>
  </si>
  <si>
    <t>Шампунь для окрашенных волос Защита цвета 250 мл</t>
  </si>
  <si>
    <t>Сыворотка-бальзам для окрашенных волос Защита цвета 200 мл</t>
  </si>
  <si>
    <t>Ламинирующая Маска для волос Ультра-питание и рост волос 250 г</t>
  </si>
  <si>
    <t>Кератиновая маска для волос Интенсивное восстановление 250 г</t>
  </si>
  <si>
    <t>Себорегулирующий Концентрат от перхоти 30 мл</t>
  </si>
  <si>
    <t>Активная сыворотка для волос для роста и восстановления густоты волос 30 мл</t>
  </si>
  <si>
    <t>Ультра-питательный Крем-гель для душа 250 мл</t>
  </si>
  <si>
    <t>Увлажняющий гель для душа 250 мл</t>
  </si>
  <si>
    <t>Детокс Талассо-гель для душа 250 мл</t>
  </si>
  <si>
    <t>Восстанавливющее Бархатное масло для душа 250 мл</t>
  </si>
  <si>
    <t>Масло для душа Нежность кожи 250 мл</t>
  </si>
  <si>
    <t>Обновляющий скраб для тела Колумбийский кофе 250 мл</t>
  </si>
  <si>
    <t>Ревитализирующий скраб для тела Азиатская камелия 250 мл</t>
  </si>
  <si>
    <t>Талассо-крем для тела Интенсивное увлажнение кожи 250 мл</t>
  </si>
  <si>
    <t>Обновляющее Молочко для тела 250 мл</t>
  </si>
  <si>
    <t>Обогащенный Крем для массажа и коррекции фигуры 250 мл</t>
  </si>
  <si>
    <t>Крем-баттер для тела Глубокое восстановление кожи 250 мл</t>
  </si>
  <si>
    <t>Ультра-питательный Кондиционер для тела 250 мл</t>
  </si>
  <si>
    <t>Увлажняющий Кондиционер для тела 250 мл</t>
  </si>
  <si>
    <t>Талассо-скраб для тела Японская ламинария 250 мл</t>
  </si>
  <si>
    <t>Крем для рук "Глубокое увлажнение" серии Greece 30 мл</t>
  </si>
  <si>
    <t>Крем для рук "Осветляющий" SPF 20 серии Japan 30 мл</t>
  </si>
  <si>
    <t>Крем для рук "Питательный" серии Africa 30 мл</t>
  </si>
  <si>
    <t>Крем для рук "Ревитализирующий" серии Brasil 30 мл</t>
  </si>
  <si>
    <t>EOLab Страны - Уход за лицом</t>
  </si>
  <si>
    <t>Нежный мусс Деликатное очищение для нормальной и сухой кожи 200 мл</t>
  </si>
  <si>
    <t>Мицеллярный гель для снятия макияжа с глаз  200 мл</t>
  </si>
  <si>
    <t>Тоник для лица Освежает и устраняет несовершенства 200 мл</t>
  </si>
  <si>
    <t>Обновляющий тоник для лица 200 мл</t>
  </si>
  <si>
    <t>Тонизирующая сыворотка для кожи вокруг глаз  Устраняет следы усталости 15 мл</t>
  </si>
  <si>
    <t>Ревитализирующая сыворотка для кожи вокруг глаз Активное омоложение 15 мл</t>
  </si>
  <si>
    <t>Восстанавливающий крем для лица  UVA/UVB Защита и Увлажнение 50 мл</t>
  </si>
  <si>
    <t>Питательный крем для лица Роскошь масел 50 мл</t>
  </si>
  <si>
    <t>Крем-Сияние для лица Глубоко увлажняет,  снимает следы усталости 50 мл</t>
  </si>
  <si>
    <t>Крем-комфорт для лица и шеи Активный лифтинг 50 мл</t>
  </si>
  <si>
    <t>Гель-маска для лица "Омолаживающая"  с гиалуроновой кислотой + постактиватор 15 мл + 5 мл</t>
  </si>
  <si>
    <t>Маска для лица "Обновляющая"  с AHA кислотами + постактиватор 15 мл + 5 мл</t>
  </si>
  <si>
    <t>Маска для лица "Разглаживающая" с комплексом растительных пептидов + постактиватор 15 мл + 5 мл</t>
  </si>
  <si>
    <t>Маска для лица  "Овсяная" на козьем молоке + постактиватор 15 мл + 5 мл</t>
  </si>
  <si>
    <t>Маска для лица "Тапиока" очищающая для жирной и проблемной кожи + постактиватор 15 мл + 5 мл</t>
  </si>
  <si>
    <t>Маска для лица "Шоколетто" омолаживающая + постактиватор 15 мл + 5 мл</t>
  </si>
  <si>
    <t>Теплая маска для лица "Питание и тонус кожи"(смородина) + постактиватор 15 мл + 5 мл</t>
  </si>
  <si>
    <t>Теплая маска для лица "Глубокое увлажнение"(клубника) + постактиватор 15 мл + 5 мл</t>
  </si>
  <si>
    <t>Теплая маска для лица "Активное питание и восстановление"(облепиха) + постактиватор 15 мл + 5 мл</t>
  </si>
  <si>
    <t>Маска-паста для лица "Угольная" для жирной и проблемной кожи + постактиватор 15 мл + 5 мл</t>
  </si>
  <si>
    <t>Маска-паста для лица "Карибская Ламинария" увлажняющая + постактиватор 15 мл + 5 мл</t>
  </si>
  <si>
    <t>Маска-паста для лица "Ультрапитательная" для сухой и чувствительной кожи + постактиватор 15 мл + 5 мл</t>
  </si>
  <si>
    <t>Средство для мытья полов с черным мылом 1 л</t>
  </si>
  <si>
    <t>Средство для очищения наружных поверхностей 500 мл</t>
  </si>
  <si>
    <t>Компактный блок-гель для обработки туалетов 50 мл</t>
  </si>
  <si>
    <t>Компактный блок-гель для обработки туалетов 50 мл x2</t>
  </si>
  <si>
    <t>Гель для обработки туалетов "Сосна" 750 мл</t>
  </si>
  <si>
    <t>Гель для обработки туалетов "Море" 750 мл</t>
  </si>
  <si>
    <t>Средство для прочистки труб и удаления засоров 1 л</t>
  </si>
  <si>
    <t>Средство для чистки мебели 500 мл</t>
  </si>
  <si>
    <t>Средство для чистки и полировки мебели с пчелиным воском 500 мл</t>
  </si>
  <si>
    <t>Средство для чистки изделий из кожи 100 мл</t>
  </si>
  <si>
    <t>Средство для мытья посуды "Яблоко" 500 мл</t>
  </si>
  <si>
    <t>Средство для мытья посуды "Яблоко" 1 л</t>
  </si>
  <si>
    <t>Таблетки для посудомоечных машин х25  500 г</t>
  </si>
  <si>
    <t>Таблетки для посудомоечных машин х50  1 кг</t>
  </si>
  <si>
    <t>Порошок для посудомоечных машин 1,3 кг</t>
  </si>
  <si>
    <t>Гель универсальный для посудомоечных машин 1 л</t>
  </si>
  <si>
    <t>Солевой восстановитель для посудомоечных машин 2,5 кг</t>
  </si>
  <si>
    <t>Спрей для удаления пятен 125 мл</t>
  </si>
  <si>
    <t>Гель для удаления пятен 150 мл</t>
  </si>
  <si>
    <t>Жидкое средство для стирки белья гипоаллергенное 2 л</t>
  </si>
  <si>
    <t>Жидкое средство для деликатной стирки 1 л</t>
  </si>
  <si>
    <t>Жидкое средство для деликатной стирки 3 л</t>
  </si>
  <si>
    <t>Уничтожитель запахов для пылесосов 50 г</t>
  </si>
  <si>
    <t>Поглотитель запахов 250 г</t>
  </si>
  <si>
    <t>Кол-во в кор</t>
  </si>
  <si>
    <t>Масло-бальзам №1 АКТИВАТОР РОСТА РЕСНИЦ 7 мл (с щеточкой)</t>
  </si>
  <si>
    <t>Масло-бальзам №2 ДЛЯ ГУСТЫХ И ПУШИСТЫХ РЕСНИЦ 7 мл (с щеточкой)</t>
  </si>
  <si>
    <t>Маска для волос Можжевельник для укрепления волос, от выпадения волос 100 мл</t>
  </si>
  <si>
    <t xml:space="preserve">Пакет бумажный с крученными ручками/ крафт 33*24*10 </t>
  </si>
  <si>
    <t xml:space="preserve">Пакет бумажный/ крафт 29*18*12  </t>
  </si>
  <si>
    <t>Набор подарочный №3/1 "LOVE" (свеча-"пирожное" LOVE IS- 1 шт, мыло сердце/губки-1 шт)/</t>
  </si>
  <si>
    <t>Набор подарочный №3/2 "ВЕСНА" (свеча (в ассор-те) - 1 шт, мыло фигурное -1 шт)/</t>
  </si>
  <si>
    <t>Набор подарочный №1 линия для ног ВАНИЛЬНАЯ ЛАВАНДА (бальзам, смузи, молочко, мыло)/</t>
  </si>
  <si>
    <t>Набор подарочный №1 линия для ног ДУШИСТАЯ ВЕРБЕНА (бальзам, смузи, молочко, мыло)/</t>
  </si>
  <si>
    <t>Набор подарочный №1 линия для ног МЯТНЫЙ ЧАЙ (бальзам, смузи, молочко, мыло)/</t>
  </si>
  <si>
    <t>Набор подарочный №1 линия для рук МОЛОЧНАЯ (бальзам, смузи, молочко, мыло)/</t>
  </si>
  <si>
    <t>Набор подарочный №1 линия для рук ОБЛЕПИХА (бальзам, смузи, молочко, мыло)/</t>
  </si>
  <si>
    <t>Набор подарочный №1 линия для рук ШОКОЛАДНАЯ (бальзам, смузи, молочко, мыло)/</t>
  </si>
  <si>
    <t>Набор подарочный №4 для тела и душа ВАНИЛЛА-КРИМ (пенка, молочко, скрабби, м/ассорти)/</t>
  </si>
  <si>
    <t>Набор подарочный №4 для тела и душа ВИНОГРАД-КРИМ (пенка, молочко, скрабби, м/ассорти)/</t>
  </si>
  <si>
    <t>Набор подарочный №4 для тела и душа КЛУБНИКА-МИЛК (пенка, молочко, скрабби, мыло)/</t>
  </si>
  <si>
    <t>Набор подарочный №4 для тела и душа МАНГО-КРИМ (пенка, молочко, скрабби, м/ассорти)/</t>
  </si>
  <si>
    <t>Набор подарочный №4 для тела и душа ЦИТРУС-МИКС (пенка, молочко, скрабби, м/ассорти)/</t>
  </si>
  <si>
    <t>Масло-бальзам для волос ФОРМУЛА №1 для укрепления и роста волос , 50 мл</t>
  </si>
  <si>
    <t>Масло-бальзам для волос ФОРМУЛА №2 против перхоти , 50 мл</t>
  </si>
  <si>
    <t>Масло-бальзам для волос ФОРМУЛА №3 для сухих, ломких и поврежденных волос , 50 мл</t>
  </si>
  <si>
    <t>Масло-бальзам для волос ФОРМУЛА №1 для укрепления и роста волос , 100 мл</t>
  </si>
  <si>
    <t>Масло-бальзам для волос ФОРМУЛА №2 для питания жирных волос,против перхоти,100 мл</t>
  </si>
  <si>
    <t>Масло-бальзам для волос ФОРМУЛА №3 для сухих, ломких и поврежденных волос ,100 мл</t>
  </si>
  <si>
    <t>Гель-крем для мытья волос МУСС АЙС КРИМ с ментолом, 280 мл</t>
  </si>
  <si>
    <t>Гель-крем для мытья волос МУСС СЛИВОЧНЫЙ с молоком, 280 мл</t>
  </si>
  <si>
    <t>Гель-крем для мытья волос МУСС ШОКОЛАДНЫЙ с какао, 280 мл</t>
  </si>
  <si>
    <t>Бальзам-блеск для губ ПОМАДКА АПЕЛЬСИНОВАЯ , 10 мл</t>
  </si>
  <si>
    <t>Бальзам-блеск для губ ПОМАДКА КАРАМЕЛЬНАЯ , 10 мл</t>
  </si>
  <si>
    <t>Бальзам-блеск для губ ПОМАДКА КЛУБНИЧНАЯ , 10 мл</t>
  </si>
  <si>
    <t>Бальзам-блеск для губ ПОМАДКА МЯТНАЯ , 10 мл</t>
  </si>
  <si>
    <t>Бальзам-блеск для губ ПОМАДКА ШОКОЛАДНАЯ , 10 мл</t>
  </si>
  <si>
    <t>Бальзам- БЛЕСК для губ ИМБИРЬ И КОРИЦА, тонизир,увелич.объем губ,,7 мл (с аппликатором)</t>
  </si>
  <si>
    <t>Бальзам- БЛЕСК для губ ОБЛЕПИХА, регенерация, заживление , 7 мл (с аппликатором)</t>
  </si>
  <si>
    <t>Бальзам- БЛЕСК для губ РОЗОВЫЙ ГРЕЙПФРУТ, цвет, эластичность губ,,7 мл (с аппликатором)</t>
  </si>
  <si>
    <t>Гель-крем для душа ПЕНКА АЙС-КРИМ , 200 мл</t>
  </si>
  <si>
    <t>Гель-крем для душа ПЕНКА БЛЭК ДЖЕК , 200 мл</t>
  </si>
  <si>
    <t>Гель-крем для душа ПЕНКА ВАНИЛЛА-КРИМ , 200 мл</t>
  </si>
  <si>
    <t>Гель-крем для душа ПЕНКА ВИНОГРАД-КРИМ , 200 мл</t>
  </si>
  <si>
    <t>Гель-крем для душа ПЕНКА КЛУБНИКА-МИЛК , 200 мл</t>
  </si>
  <si>
    <t>Гель-крем для душа ПЕНКА МАНГО-КРИМ , 200 мл</t>
  </si>
  <si>
    <t>Гель-крем для душа ПЕНКА ЦИТРУС-МИКС , 200 мл</t>
  </si>
  <si>
    <t>Гель-крем для душа ПЕНКА ШОКОЛАД-КРИМ , 200 мл</t>
  </si>
  <si>
    <t>ВОСК ДЛЯ НОГТЕЙ укрепление и рост,предотвращает расслаивание,10мл,</t>
  </si>
  <si>
    <t>Масло для тела ФОРМУЛА №1 АКТИВАТОР ЗАГАРА , 100 мл</t>
  </si>
  <si>
    <t>Масло для тела ФОРМУЛА №2 ДЛЯ ЗАГАРА , 100 мл</t>
  </si>
  <si>
    <t>Крем-МОЛОЧКО для тела ФОРМУЛА №3 ПОСЛЕ ЗАГАРА , 100 мл</t>
  </si>
  <si>
    <t>Для макияжа1: Праймер ИДЕАЛ со светоотражающим эффектом для всех типов кожи , 10 мл/3гр</t>
  </si>
  <si>
    <t>Для макияжа3: Пудра-Основа Тон№1 СВЕТЛЫЙ БЕЖ,с матирующим эффектом, SPF 10, , 10 мл/5гр</t>
  </si>
  <si>
    <t>Для макияжа3: Пудра-Основа Тон№2 НАТУРАЛЬНАЯ,с матирующим эффектом, SPF 10, , 10 мл/5гр</t>
  </si>
  <si>
    <t>Для макияжа3: Пудра-Основа Тон№21 МОККА с матирующим эффектом, SPF 10, , 10 мл/5гр</t>
  </si>
  <si>
    <t>Для макияжа3: Пудра-Основа Тон№3 ПЕРСИКОВАЯ,с матирующим эффектом, SPF 10, , 10 мл/5гр</t>
  </si>
  <si>
    <t>Для макияжа3: Пудра-Основа Тон№4 ПЕСОЧНАЯ, с матирующим эффектом, SPF 10, , 10 мл/5гр</t>
  </si>
  <si>
    <t>Для макияжа3: Пудра-Основа Тон№5 ЗАГАР, с матирующим эффектом, SPF 10, , 10 мл/5гр</t>
  </si>
  <si>
    <t>Для макияжа4: Румяна НЕЖНЫЙ ПОЦЕЛУЙ (нежно розового цвета), , 10 мл/3гр</t>
  </si>
  <si>
    <t>Для макияжа4: Румяна РОЗОВЫЙ ЗАКАТ (розового цвета с медным оттенком), , 10 мл/3гр</t>
  </si>
  <si>
    <t>Для макияжа5: Бронзер НЕЖНЫЙ БЕЖ мерцающий, цвет естественного загара, , 10 мл/3гр</t>
  </si>
  <si>
    <t>Для макияжа5: Бронзер СОЛНЕЧНЫЙ СВЕТ мерцающий, цвет легкого загара, , 10 мл/3гр</t>
  </si>
  <si>
    <t>Для макияжа6: Пудра-Вуаль ЛЕПЕСТОК РОЗЫ финишная с мерцающим эффектом, , 10 мл/3гр</t>
  </si>
  <si>
    <t>Для макияжа6: Пудра-Вуаль МАГИЯ со светоотражающим эффектом, , 10 мл/3гр</t>
  </si>
  <si>
    <t>Для макияжа7: Тени минеральные для век тон 1102 Black Matte/матовые, , 3 мл/1,2гр</t>
  </si>
  <si>
    <t>Для макияжа7: Тени минеральные для век тон 1224 Alluminium/сатиновые, , 3 мл/1,2гр</t>
  </si>
  <si>
    <t>Для макияжа7: Тени минеральные для век тон 1329 Chrome/ мерцающие, , 3 мл/1,2гр</t>
  </si>
  <si>
    <t>Для макияжа7: Тени минеральные для век тон 1442 Frosty/ мерцающие, , 3 мл/1,2гр</t>
  </si>
  <si>
    <t>Для макияжа7: Тени минеральные для век тон 2118 Rose Glow/ мерцающие, , 3 мл/1,2гр</t>
  </si>
  <si>
    <t>Для макияжа7: Тени минеральные для век тон 2227 Bronze/ сатиновые, , 3 мл/1,2гр</t>
  </si>
  <si>
    <t>Для макияжа7: Тени минеральные для век тон 2307 Lavander/ мерцающие, , 3 мл/1,2гр</t>
  </si>
  <si>
    <t>Для макияжа7: Тени минеральные для век тон 2426 Violet/ мерцающие, , 3 мл/1,2гр</t>
  </si>
  <si>
    <t>Для макияжа7: Тени минеральные для век тон 3137 Light Beige/ мерцающие, , 3 мл/1,2гр</t>
  </si>
  <si>
    <t>Для макияжа7: Тени минеральные для век тон 3212 Champagne/ мерцающие, , 3 мл/1,2гр</t>
  </si>
  <si>
    <t>Для макияжа7: Тени минеральные для век тон 3321 Original Beige/ сатиновые, , 3 мл/1,2гр</t>
  </si>
  <si>
    <t>Для макияжа7: Тени минеральные для век тон 3409 Chocolate/ матовые, , 3 мл/1,2гр</t>
  </si>
  <si>
    <t>Для макияжа7: Тени минеральные для век тон 4105 Caribbean/ мерцающие, , 3 мл/1,2гр</t>
  </si>
  <si>
    <t>Для макияжа7: Тени минеральные для век тон 4225 Ocean/ матовые, , 3 мл/1,2гр</t>
  </si>
  <si>
    <t>Для макияжа7: Тени минеральные для век тон 4314 Birusa/ мерцающие, , 3 мл/1,2гр</t>
  </si>
  <si>
    <t>Для макияжа7: Тени минеральные для век тон 4433 Jade/ мерцающие, , 3 мл/1,2гр</t>
  </si>
  <si>
    <t>Набор подарочный №12 д/тела ВИНОГРАД (крем-скраб Сорбе Виноград, Йогурт Виноградно-лим)</t>
  </si>
  <si>
    <t>Набор подарочный №12 д/тела ГРЕЙПФРУТ (крем-скраб Конфитюр Грейпфрут, Йогурт Грейпфрут)</t>
  </si>
  <si>
    <t>Набор подарочный №12 д/тела ЗЕЛЕНЫЙ ЧАЙ (крем-скраб Конфитюр Зел.чай, Суфле Розмари)</t>
  </si>
  <si>
    <t>Набор подарочный №12 д/тела ЛЕМОНГРАСС (крем-скраб Конфитюр Лемонграсс, Суфле Особое)</t>
  </si>
  <si>
    <t>Набор подарочный №12 д/тела МАЛИНОВКА (крем-скраб Сорбе Малиновка, Йогурт ван.-малинов)</t>
  </si>
  <si>
    <t>Набор подарочный №12 д/тела ОБЛЕПИХА (крем-скраб Конфитюр Облепиховый, Суфле Облепихов)</t>
  </si>
  <si>
    <t>Набор подарочный №12 д/тела ОРАНЖЕТТО (крем-скраб Сорбе Оранжетто, Суфле Пикатное)</t>
  </si>
  <si>
    <t>Набор подарочный №12 д/тела ТРОПИКАНКА(крем-скраб Сорбе Тропиканка, Йогурт Тропический)</t>
  </si>
  <si>
    <t>Набор подарочный №12 д/тела ЯГОДНЫЙ (крем-скраб Конфитюр Ягодный, Суфле Ягодное)</t>
  </si>
  <si>
    <t>Набор подарочный ДЛЯ МУЖЧИН АЙС-КРИМ  (пенка для душа, мусс для волос с ментолом, мыло 100% мужик)</t>
  </si>
  <si>
    <t xml:space="preserve">ОТ УКУСОВ НАСЕКОМЫХ  </t>
  </si>
  <si>
    <t>ДЛЯ ЗАГАРА</t>
  </si>
  <si>
    <t>ДЛЯ ЛИЦА</t>
  </si>
  <si>
    <t>Для макияжа: 1.КИСТЬ 20М-3220 для праймера/ворс:L=25,D=20мм/нейлон</t>
  </si>
  <si>
    <t>Для макияжа: 2.КИСТЬ R051 для точечной коррекции/ворс:L=08,D=06мм/нейлон</t>
  </si>
  <si>
    <t>Для макияжа: 3.КИСТЬ R091 для коррекции, в т.ч.вокруг глаз/ворс:L=13,D=9мм/нейлон</t>
  </si>
  <si>
    <t>Для макияжа: 4.КИСТЬ R201 для тона/ворс:L=23,D=21мм/иммитация белки+коза</t>
  </si>
  <si>
    <t>Для макияжа: 5.КИСТЬ R225 для румян со скосом/ворс:L=29/17,D=21мм/им-ция белки+коза</t>
  </si>
  <si>
    <t>Для макияжа: 6.КИСТЬ К223 для пудры,румян/ворс:L=39,D=21мм/иммитация белки+коза</t>
  </si>
  <si>
    <t>Для макияжа: 7.КИСТЬ R071 д_бровей,ресничн.края,скос/ворс:L=7/4,5,D=8мм/иммит.мангуста</t>
  </si>
  <si>
    <t>Для макияжа: 8.КИСТЬ R084 для нанесения теней/ворс:L=14,D=8мм/иммитация белки</t>
  </si>
  <si>
    <t>Для макияжа: 9.КИСТЬ R087 д_растушевки теней/ворс:L=12,D=8мм/иммитация белки+коза</t>
  </si>
  <si>
    <t>ПОДСТАВКА для минеральной косметики, 45*17см, h13/17  (7контейнеров +раздел для кистей)</t>
  </si>
  <si>
    <t>Для макияжа: 0.ФУТЛЯР Ф92  д_9 кистей/искусственная кожа</t>
  </si>
  <si>
    <t>Гель для стирки белья без аромата, 1500 мл</t>
  </si>
  <si>
    <t>Средство для снятия макияжа ШЕЙК ВАСИЛЬКОВЫЙ/двухфазн/ 100 мл</t>
  </si>
  <si>
    <t>Средство для снятия макияжа ШЕЙК ЛАВАНДОВЫЙ/двухфазн/ 100мл</t>
  </si>
  <si>
    <t>Средство для снятия макияжа ШЕЙК РОЗМАРИНОВЫЙ/двухфазн/ 100 мл</t>
  </si>
  <si>
    <t>Гель-ПЕНКА для умывания  АКВА-БАЛАНС/ для сухой и чувствительной кожи/100 мл</t>
  </si>
  <si>
    <t xml:space="preserve">Гель-ПЕНКА для умывания  ЛИФТИНГ-ЭФФЕКТ/для утомленной, дряблой кожи/100 мл </t>
  </si>
  <si>
    <t>Нат.вода д/лица БИО-ТОНИК с пребиотиками АКВА-БАЛАНС для сухой и чувствит. Кожи 100мл</t>
  </si>
  <si>
    <t>Гель-крем для век №1 ПЕПТИД-АКТИВ (REGU-AGE5%)от отеков, темных кругов, морщин, 30 мл</t>
  </si>
  <si>
    <t>Гель-крем для лица САТИНОВОЕ КАСАНИЕ,дневн.SPF30,подтяжка,тургор,от фотостарения 50 мл</t>
  </si>
  <si>
    <t>Гель-крем для лица №2 ПЕПТИД-АКТИВ (SIN-AKE4%) от мимических морщин, 30 мл</t>
  </si>
  <si>
    <t>Гель-крем для лица №3 ПЕПТИД-АКТИВ(SYN-COLL3%) anti-age восст. Эластина ,коллагена, 30 мл</t>
  </si>
  <si>
    <t>Крем для лица СУФЛЕ КРЕМ-БРЮЛЕ для возрастной/нормальной кожи, 50 мл</t>
  </si>
  <si>
    <t>Крем-скраб для тела ЩЕРБЕТ АНГЛИЙСКИЙ(на меду с:овес и экстракт ванили) 300 г</t>
  </si>
  <si>
    <t>Крем-скраб для тела ЩЕРБЕТ БАЛИЙСКИЙ (на меду с:лайм,ветивер,пачули,ваниль) 300 г</t>
  </si>
  <si>
    <t>Крем-скраб для тела ЩЕРБЕТ БРАЗИЛЬСКИЙ (на меду с:кофе,корицей,экстракт перца) 300г</t>
  </si>
  <si>
    <t>Крем-скраб для тела ЩЕРБЕТ ИНДИЙСКИЙ (на меду с:кардамон,апельсин,базилик) 300г</t>
  </si>
  <si>
    <t>Крем-скраб для тела ЩЕРБЕТ СКАНДИНАВСКИЙ (на меду с:иланг,жасмин,нероли,ваниль) 300г</t>
  </si>
  <si>
    <t>Крем-скраб для тела ЩЕРБЕТ ТАЙСКИЙ (на меду с:имбирь,куркума,лемонграсс,сандал) 300г</t>
  </si>
  <si>
    <t>Крем-скраб для тела ЩЕРБЕТ ФИНСКИЙ (на меду с:камфора,бергамот, эвкалипт,пихта) 300 г</t>
  </si>
  <si>
    <t>Крем-скраб д/тела КОНФИТЮР АПЕЛЬСИН с корицей (сахарн.на меду,фрукт.к-ты,масла) 280 г</t>
  </si>
  <si>
    <t>Крем-скраб д/тела КОНФИТЮР ГРЕЙПФРУТ (сахарн.на меду,фрукт.к-ты,масла) 280 г</t>
  </si>
  <si>
    <t>Крем-скраб д/тела КОНФИТЮР ЗЕЛЕНЫЙ ЧАЙ бергамот,лимон(сахарн.мед,фрукт.к-ты,масла) 280 г</t>
  </si>
  <si>
    <t>Крем-скраб д/тела КОНФИТЮР ЛЕМОНГРАСС с ванилью (сахарн.на меду,фрукт.к-ты,масла) 280 г</t>
  </si>
  <si>
    <t>Крем-скраб д/тела КОНФИТЮР МОХИТО лайм и мята (сахарн.на меду,фрукт.к-ты,масла) 280 г</t>
  </si>
  <si>
    <t>Крем-скраб д/тела КОНФИТЮР ОБЛЕПИХОВЫЙ (сахарн.на меду,с фрукт.к-тами и маслами) 280 г</t>
  </si>
  <si>
    <t>Крем-скраб д/тела КОНФИТЮР ЯГОДНЫЙ рябина,смородина (сахарн.мед,фрукт.к-ты,масла) 280 г</t>
  </si>
  <si>
    <t>Мыльный скраб для тела СКРАББИ ВАНИЛЛА-КРИМ (со сливками и экстрактом ванили) 200 г</t>
  </si>
  <si>
    <t>Мыльный скраб для тела СКРАББИ ВИНОГРАД-КРИМ (с соком и экстрактом винограда) 200 г</t>
  </si>
  <si>
    <t>Мыльный скраб для тела СКРАББИ КОКОС-МИЛК (кокосовая стружка,экстракт кокоса) 200 г</t>
  </si>
  <si>
    <t>Масло для волос Для восстановления ослабленных и секущихся волос 200 мл</t>
  </si>
  <si>
    <t>Масло для волос Для укрепления и роста волос 200 мл</t>
  </si>
  <si>
    <t>Натуральное мыло ручной работы Иланг-иланг, 100 г</t>
  </si>
  <si>
    <t>БАЛЬЗАМЫ ДЛЯ  ГУБ</t>
  </si>
  <si>
    <t>Порошок для посудомоечной машины, 1 кг</t>
  </si>
  <si>
    <t>Порошок для посудомоечной машины, усиленный, 1 кг</t>
  </si>
  <si>
    <t>Шампунь Ламинирующий для волос 250 мл</t>
  </si>
  <si>
    <t>Шампунь для волос Ультраобъём 250 мл</t>
  </si>
  <si>
    <t>Шампунь Кератиновый для волос 250 мл</t>
  </si>
  <si>
    <t>Бальзам Ламинирующий для волос 200 мл</t>
  </si>
  <si>
    <t>Бальзам-сыворотка для волос Ультраобъём 200 мл</t>
  </si>
  <si>
    <t>Бальзам Кератиновый для волос 200 мл</t>
  </si>
  <si>
    <t>Контурный скраб для уменьшения объемов тела Срединоморский розмарин 250 мл</t>
  </si>
  <si>
    <t>Мусс для умывания Тонизирующий для комбинированной и жирной кожи с AHA-кислотами 200 мл</t>
  </si>
  <si>
    <t>Мицеллярная вода для снятия макияжа с лица, глаз и губ 200 мл</t>
  </si>
  <si>
    <t>Гейзер (арома) для ванн КЛУБНИЧКА СО СЛИВКАМИ с морской солью и маслом оливы, d=6см, 120 г</t>
  </si>
  <si>
    <t>Гейзер (арома) для ванн СЛИВОЧНОЕ ПЕЧЕНЬЕ с морской солью и маслом оливы, d=6см, 120 г</t>
  </si>
  <si>
    <t>Гейзер (арома) для ванн ШОКОЛАДНЫЙ ДЕСЕРТ с морской солью и маслом оливы, d=6см, 120 г</t>
  </si>
  <si>
    <t>Гейзер (макси-шар) АЙС-БУМ для ванн,с морской солью и маслами,d 9см,280±15г</t>
  </si>
  <si>
    <t>Гейзер (макси-шар) БАУНТИ для ванн,с морской солью и маслами,d 9см,280±15г</t>
  </si>
  <si>
    <t>Гейзер (макси-шар) ВИНОГРАДНАЯ ЛОЗА для ванн,с морской солью и маслами,d 9см,280±15г</t>
  </si>
  <si>
    <t>Гейзер (макси-шар) КЛУБНИЧНЫЙ СОБЛАЗН для ванн,с морской солью и маслами,d 9см,280±15г</t>
  </si>
  <si>
    <t>Гейзер (макси-шар) КОФЕЙНЫЙ ДЕСЕРТ для ванн,с морской солью и маслами,d 9см,280±15г</t>
  </si>
  <si>
    <t>Гейзер (макси-шар) ЛЮБЛЮ для ванн,с морской солью и маслами,d 9см,280±15г</t>
  </si>
  <si>
    <t>Гейзер (макси-шар) ЛЯ'КРЕМО для ванн,с морской солью и маслами,d 9см,280±15г</t>
  </si>
  <si>
    <t>Гейзер (макси-шар) НАСЛАЖДЕНИЕ для ванн,с морской солью и маслами,d 9см,280±15г</t>
  </si>
  <si>
    <t>Гейзер (макси-шар) НАСТОЯЩЕМУ МУЖЧИНЕ для ванн,с морской солью и маслами,d 9см,280±15г</t>
  </si>
  <si>
    <t>Гейзер (макси-шар) ОРАНЖЕТТО для ванн,с морской солью и маслами,d 9см,280±15г</t>
  </si>
  <si>
    <t>Гейзер (макси-шар) ПОЛИНЕЗИЯ для ванн,с морской солью и маслами,d 9см,280±15г</t>
  </si>
  <si>
    <t>Гейзер (макси-шар) РОЗОВЫЙ ГРЕЙПФРУТ для ванн,с морской солью и маслами,d 9см,280±15г</t>
  </si>
  <si>
    <t>Гейзер (макси-шар) ЦИТРУСОВЫЙ МИКС для ванн,с морской солью и маслами,d 9см,280±15г</t>
  </si>
  <si>
    <t>ПЕНА твердая НЕГА для ванн,с маслами лаванды, герани и лепестками василька,в кор.80±5г</t>
  </si>
  <si>
    <t>ПЕНА твердая ФИЕСТА для ванн,с маслами лемонграсса и ванили,в кор.80±5г</t>
  </si>
  <si>
    <t>ПЕНА твердая ЯГОДНАЯ для ванн,с маслами грейпфрута,мандарина и ванили ,в кор.80±5г</t>
  </si>
  <si>
    <t>ПЕНА твердая МОКАЧИНО для ванн, с кофе, какао и ванилью,в кор.80±5г</t>
  </si>
  <si>
    <t>ПЕНА твердая ЛАКОМКА для ванн, с маслом ванили и какао,в кор.80±5г</t>
  </si>
  <si>
    <t>ПЕНА твердая ЛАЙМ-ТАЙМ для ванн, эф.масла лайма,лимона,бергамота,в кор.80±5г</t>
  </si>
  <si>
    <t>ПЕНА твердая АРОМАТ СОБЛАЗНА для ванн, парфюм, в кор.80±5г</t>
  </si>
  <si>
    <t>ПЕНА твердая ДАМСКИЙ КАПРИЗ для ванн, парфюм, в кор.80±5г</t>
  </si>
  <si>
    <t>ДЛЯ ВОЛОС</t>
  </si>
  <si>
    <t xml:space="preserve"> ГЕЙЗЕРЫ (бурлящие шарики с маслами) ДЛЯ ПРИНЯТИЯ ВАНН </t>
  </si>
  <si>
    <t>ДЛЯ ТЕЛА</t>
  </si>
  <si>
    <t>ДЛЯ НОГ</t>
  </si>
  <si>
    <t>ДЛЯ РУК И НОГТЕЙ</t>
  </si>
  <si>
    <t>ДЛЯ МАКИЯЖА</t>
  </si>
  <si>
    <t>SSH022631</t>
  </si>
  <si>
    <t>SSH023931</t>
  </si>
  <si>
    <t>Крем детский заживляющий Нежный возраст 50 мл</t>
  </si>
  <si>
    <t>KD293109</t>
  </si>
  <si>
    <t>BS03</t>
  </si>
  <si>
    <t>BS04</t>
  </si>
  <si>
    <t>SFMN02</t>
  </si>
  <si>
    <t>FCC05</t>
  </si>
  <si>
    <t xml:space="preserve"> 4603734079128
</t>
  </si>
  <si>
    <t>LOGONA Насыщенное молочко для очищения лица с Био-Дамасской Розой и комплексом Kalpariane 125 мл</t>
  </si>
  <si>
    <t>LOGONA Освежающий тоник для лица c Био-Дамасской Розой и комплексом DayMoistCLR 125 мл</t>
  </si>
  <si>
    <t>LOGONA Дневной крем для увлажнения и активного разглаживания с Био-Дамасской Розой и комплексом Kalpariane 30 мл</t>
  </si>
  <si>
    <t>LOGONA Ночной крем для увлажнения и регенерации кожи с Био-Дамасской Розой и комплексом Kalpariane 30 мл</t>
  </si>
  <si>
    <t>LOGONA Крем для увлажнения и активного разглаживания кожи вокруг глаз с Био-Дамасской Розой и комплексом Kalpariane 15 мл</t>
  </si>
  <si>
    <t>LOGONA Маска для увлажнения и активного разглаживания с Био-Дамасской Розой и комплексом Kalpariane 15 мл</t>
  </si>
  <si>
    <t>LOGONA Сыворотка для увлажнения и активного разглаживания с Био-Дамасской Розой и комплексом Kalpariane 30 мл</t>
  </si>
  <si>
    <t>Гель для душа 2 в 1 Череда, 250 мл</t>
  </si>
  <si>
    <t>Шампунь сухой для светлых волос 20 г</t>
  </si>
  <si>
    <t>Шампунь сухой для темных волос 20 г</t>
  </si>
  <si>
    <t>АЛЬГИНАТНЫЕ МАСКИ</t>
  </si>
  <si>
    <t>FML01</t>
  </si>
  <si>
    <t>FML02</t>
  </si>
  <si>
    <t>FML03</t>
  </si>
  <si>
    <t>FML04</t>
  </si>
  <si>
    <t>FML05</t>
  </si>
  <si>
    <t>NTP01</t>
  </si>
  <si>
    <t>NTP02</t>
  </si>
  <si>
    <t>NTP03</t>
  </si>
  <si>
    <t>NTP04</t>
  </si>
  <si>
    <t>NTP05</t>
  </si>
  <si>
    <t>NTP06</t>
  </si>
  <si>
    <t>NTP08</t>
  </si>
  <si>
    <t>NTP09</t>
  </si>
  <si>
    <t>NTP10</t>
  </si>
  <si>
    <t>Мицеллярная вода Ромашка 200 мл</t>
  </si>
  <si>
    <t>Спрей от комаров и насекомых ANTI-BUG SPRAY 100 мл</t>
  </si>
  <si>
    <t>FCC04</t>
  </si>
  <si>
    <t>FCC06</t>
  </si>
  <si>
    <t>FCC07</t>
  </si>
  <si>
    <t>FCC08</t>
  </si>
  <si>
    <r>
      <t xml:space="preserve">Гель для умывания Тонизирующий с лемонграссом, 200мл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</si>
  <si>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t>Тестеры</t>
  </si>
  <si>
    <t>Кристалл-слиток супер-мини брусок с глицерином  (20 шт.  в коробке из пальмы Пандан), 1100 г</t>
  </si>
  <si>
    <t>Бальзам Аргана 10 г</t>
  </si>
  <si>
    <t>Блеск-бальзам для губ № 0</t>
  </si>
  <si>
    <t>Блеск-бальзам для губ № 1</t>
  </si>
  <si>
    <t>Мыло руч раб "Лимончелло"</t>
  </si>
  <si>
    <t>LK2020</t>
  </si>
  <si>
    <t>LK2021</t>
  </si>
  <si>
    <t>Мыло руч раб "Сакская грязь"</t>
  </si>
  <si>
    <t>от 5 000 р</t>
  </si>
  <si>
    <t>Крем-масло "Арктическая Ягода", 150 мл</t>
  </si>
  <si>
    <t>Шар с СЮРПРИЗОМ Пряничный домик (игрушка внутри) 120 г</t>
  </si>
  <si>
    <t>Шар с СЮРПРИЗОМ Классический пломбир (игрушка внутри) 120 г</t>
  </si>
  <si>
    <t>Шар с СЮРПРИЗОМ Банан в шоколаде (игрушка внутри) 120 г</t>
  </si>
  <si>
    <t>Шар с СЮРПРИЗОМ Апельсиновая шипучка (игрушка внутри) 120 г</t>
  </si>
  <si>
    <t>Шар с СЮРПРИЗОМ Вишневый Бум (игрушка внутри) 120 г</t>
  </si>
  <si>
    <t>Шар с СЮРПРИЗОМ Тропические фрукты (игрушка внутри) 120 г</t>
  </si>
  <si>
    <r>
      <t xml:space="preserve">Крем для лица Шик для сухой и чувствительной кожи 30 мл </t>
    </r>
    <r>
      <rPr>
        <b/>
        <sz val="8"/>
        <color rgb="FFFF0000"/>
        <rFont val="Century Gothic"/>
        <family val="2"/>
        <charset val="204"/>
      </rPr>
      <t>пластиковая упаковка</t>
    </r>
  </si>
  <si>
    <t>BV005</t>
  </si>
  <si>
    <t>BV002</t>
  </si>
  <si>
    <t>BV003</t>
  </si>
  <si>
    <t>PL004</t>
  </si>
  <si>
    <t>PL002</t>
  </si>
  <si>
    <t>MM003</t>
  </si>
  <si>
    <t>MM004</t>
  </si>
  <si>
    <t>TSR001</t>
  </si>
  <si>
    <t>Активатор роста ресниц 10 мл</t>
  </si>
  <si>
    <t>AR001</t>
  </si>
  <si>
    <t>NEOBIO</t>
  </si>
  <si>
    <t>SANTE</t>
  </si>
  <si>
    <t>ML273813</t>
  </si>
  <si>
    <t>BG265205</t>
  </si>
  <si>
    <t>BG265305</t>
  </si>
  <si>
    <t>Арганы масло, 50 мл</t>
  </si>
  <si>
    <t>Манго баттер, 150 мл</t>
  </si>
  <si>
    <t>Виноградной косточки масло, 50 мл</t>
  </si>
  <si>
    <t>Жожоба масло голден, 50 мл</t>
  </si>
  <si>
    <t>SLL283013</t>
  </si>
  <si>
    <t>Шампунь Янтарь воссанавливающий для светлых волос 230 мл</t>
  </si>
  <si>
    <t>SH035419</t>
  </si>
  <si>
    <t>Кондиционер Янтарь восстанавливающий для светлых волос 230 мл</t>
  </si>
  <si>
    <t>KD045419</t>
  </si>
  <si>
    <t xml:space="preserve">Спрей-кондиционер Янтарь восстанавливающий для светлых волос 100 мл </t>
  </si>
  <si>
    <t>SKV365413</t>
  </si>
  <si>
    <t xml:space="preserve">Шампунь Морской бриз от перхоти для жирных волос 230 мл </t>
  </si>
  <si>
    <t>SH033019</t>
  </si>
  <si>
    <t>ЗУБНЫЕ ПАСТЫ</t>
  </si>
  <si>
    <t>Альгинатная маска для лица Подтягивающая 30 г</t>
  </si>
  <si>
    <t>Молочко для тела Гранат, 200 мл</t>
  </si>
  <si>
    <t>Крем для ног Полярная Береза, 50 мл</t>
  </si>
  <si>
    <t>Гель для умывания Чайное Дерево 200 мл (гидрофильный)</t>
  </si>
  <si>
    <t>Черного тмина масло, 50 мл</t>
  </si>
  <si>
    <t>Порошок для стирки цветного белья, 1кг</t>
  </si>
  <si>
    <t>Гель для бритья Дикая Мята, 200 мл (гидрофильный)</t>
  </si>
  <si>
    <t xml:space="preserve">Бальзам для волос Иланг 200 мл </t>
  </si>
  <si>
    <t xml:space="preserve">Бальзам для волос Манго 200 мл </t>
  </si>
  <si>
    <t xml:space="preserve">Бальзам для волос Травы Прованса 200 мл </t>
  </si>
  <si>
    <t>Уход за волосами</t>
  </si>
  <si>
    <t>Хозяйственное мыло для посуды Лимон 175 г</t>
  </si>
  <si>
    <t>Хозяйственное мыло для посуды Кофе 175 г</t>
  </si>
  <si>
    <t>Хозяйственное мыло Чистый кокос 175 г</t>
  </si>
  <si>
    <t>Экологичный отбеливатель Перкарбонат, 500 г</t>
  </si>
  <si>
    <t>Стиральный порошок Чистый кокос 1000 г</t>
  </si>
  <si>
    <t>Стиральный порошок Чистый кокос 500 г</t>
  </si>
  <si>
    <t>Антинакипин Лимонная кислота, 500 г</t>
  </si>
  <si>
    <t>Стиральный порошок Pure Water 300 г</t>
  </si>
  <si>
    <t>Хозяйственное мыло Pure Water 175 г</t>
  </si>
  <si>
    <t>Хозяйственное мыло Pure Water с эфирными маслами 175 г</t>
  </si>
  <si>
    <t>Антинакипин природный Pure Water 500 г</t>
  </si>
  <si>
    <t>Туалетное мыло детское Нежный возраст 75 г</t>
  </si>
  <si>
    <t>Шампунь твердый восстанавливающий Иланг-иланг 75 г</t>
  </si>
  <si>
    <t>Шампунь твердый от перхоти Лаванда 75 г</t>
  </si>
  <si>
    <t>Шампунь твердый Пивной 75 г</t>
  </si>
  <si>
    <t>Шампунь твердый Ромашка и лимон 75 г</t>
  </si>
  <si>
    <t>Шампунь твердый Зверобой 75 г</t>
  </si>
  <si>
    <t>Зубной порошок Мята, противовоспалительный 50 г</t>
  </si>
  <si>
    <t>Зубной порошок Лимон, отбеливающий 50 г</t>
  </si>
  <si>
    <t>Зубной порошок Календула, укрепляющий 35 г</t>
  </si>
  <si>
    <t>Соль для ванн Иланг-иланг 400 г</t>
  </si>
  <si>
    <t>Соль для ванн Лаванда 400 г</t>
  </si>
  <si>
    <t>Соль для ванн Роза 400 г</t>
  </si>
  <si>
    <t>Бурлящий шарик для ванн Шоколад 185 г</t>
  </si>
  <si>
    <t>Бурлящий шарик для ванн Сладкий апельсин 185 г</t>
  </si>
  <si>
    <t>Бурлящий шарик для ванн Роза 185 г</t>
  </si>
  <si>
    <t>Бурлящий шарик для ванн Мед и малина 185 г</t>
  </si>
  <si>
    <t>Бурлящий шарик для ванн Лаванда 185 г</t>
  </si>
  <si>
    <t>Бурлящий шарик для ванн Лайм и мята 185 г</t>
  </si>
  <si>
    <t>Бурлящий шарик для ванн Иланг-иланг 185 г</t>
  </si>
  <si>
    <t>Пенка для умывания Ромашка 150 мл</t>
  </si>
  <si>
    <t>Пенка для умывания Цитрусы 150 мл</t>
  </si>
  <si>
    <t>Моющее средство для мытья детской посуды PURE Water 450 мл</t>
  </si>
  <si>
    <t>PW165523</t>
  </si>
  <si>
    <t>Стиральный порошок для детского белья   Pure Water 800 г</t>
  </si>
  <si>
    <t>PW185532</t>
  </si>
  <si>
    <t>SANTE Натуральная жидкость для снятия лака 100 мл</t>
  </si>
  <si>
    <t>Natural Nail Polishes</t>
  </si>
  <si>
    <t>Гель для стирки цветного белья, 1500 мл</t>
  </si>
  <si>
    <t>Гель для стирки белья универсальный Эвкалипт, 1500 мл</t>
  </si>
  <si>
    <t>Алоэ Вера гель, Супер увлажнение, снятие воспаления, тонизирование кожи 100 мл</t>
  </si>
  <si>
    <r>
      <t xml:space="preserve">Кондиционер для белья мята и лимон, 1,5л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</si>
  <si>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Кондиционер для белья апельсин и грейпфрут, 1,5л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</si>
  <si>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Кондиционер для белья прованские травы, 1,5л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</si>
  <si>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Кондиционер для белья без аромата, 1,5л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</si>
  <si>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t>FBLCON01</t>
  </si>
  <si>
    <t>FBLCON02</t>
  </si>
  <si>
    <t>FBLCON03</t>
  </si>
  <si>
    <t>FBLCON04</t>
  </si>
  <si>
    <t>FBGL01</t>
  </si>
  <si>
    <t>NTP07</t>
  </si>
  <si>
    <t>NINT01</t>
  </si>
  <si>
    <t>LWM01</t>
  </si>
  <si>
    <t xml:space="preserve">КРЕМ ДЛЯ НОГ  </t>
  </si>
  <si>
    <t xml:space="preserve">КРЕМ ДЛЯ РУК  </t>
  </si>
  <si>
    <t xml:space="preserve">УХОД ЗА ЛИЦОМ  </t>
  </si>
  <si>
    <t xml:space="preserve">УХОД ЗА ТЕЛОМ  </t>
  </si>
  <si>
    <t>Шампунь БАЛАНСИРУЮЩИЙ для жирных  волос  250мл</t>
  </si>
  <si>
    <t>Шампунь УВЛАЖНЯЮЩИЙ для сухих и ломких  волос  250мл</t>
  </si>
  <si>
    <t>Шампунь УКРЕПЛЯЮЩИЙ против выпадения волос  250мл</t>
  </si>
  <si>
    <t xml:space="preserve">Гель для душа ВИТАМИННЫЙ  350мл  </t>
  </si>
  <si>
    <t xml:space="preserve">Гель для душа ОСВЕЖАЮЩИЙ  350мл  </t>
  </si>
  <si>
    <t xml:space="preserve">Гель для душа РЕЛАКСИРУЮЩИЙ  350мл  </t>
  </si>
  <si>
    <t xml:space="preserve">Гель для душа СМЯГЧАЮЩИЙ  350мл  </t>
  </si>
  <si>
    <t xml:space="preserve">Гель для душа ТОНИЗИРУЮЩИЙ  350мл  </t>
  </si>
  <si>
    <t xml:space="preserve">Гель для душа УВЛАЖНЯЮЩИЙ  350мл  </t>
  </si>
  <si>
    <t xml:space="preserve">Крем-баттер тела АНТИЦЕЛЛЮЛИТНЫЙ  150гр  </t>
  </si>
  <si>
    <t xml:space="preserve">Крем-баттер тела ЛИФТИНГ anti-age  150гр  </t>
  </si>
  <si>
    <t xml:space="preserve">Крем-баттер тела ПИТАТЕЛЬНЫЙ  150гр  </t>
  </si>
  <si>
    <t xml:space="preserve">Крем-баттер тела УВЛАЖНЯЮЩИЙ  150гр  </t>
  </si>
  <si>
    <t xml:space="preserve">Масло косметическое С ЭКСТРАКТОМ ГРЕЙПФРУТА  100мл  </t>
  </si>
  <si>
    <t xml:space="preserve">Масло косметическое С ЭКСТРАКТОМ КЛУБНИКИ  100мл  </t>
  </si>
  <si>
    <t xml:space="preserve">Масло косметическое С ЭКСТРАКТОМ ПЕРСИКА  100мл  </t>
  </si>
  <si>
    <t>Скраб для тела "Таежный" с солью и кедровой скорлупой, 250мл</t>
  </si>
  <si>
    <t>Скраб для тела "Пряный кофе" с кофе и солью, 250мл</t>
  </si>
  <si>
    <t>Мыло жидкое "Прованские травы" 300  мл</t>
  </si>
  <si>
    <t>Мыло жидкое "Лемонграсс" 300  мл</t>
  </si>
  <si>
    <t>Мыло жидкое "Мята перечная" 300  мл</t>
  </si>
  <si>
    <t>Мыло жидкое "0% аромата" 300  мл</t>
  </si>
  <si>
    <t>Мыло жидкое "Сладкий апельсин" 300  мл</t>
  </si>
  <si>
    <t xml:space="preserve">Спрей универсальный для ванной комнаты, 500 мл  </t>
  </si>
  <si>
    <t xml:space="preserve">Спрей универсальный для кухни, удаление жира и нагара, 500  мл  </t>
  </si>
  <si>
    <t xml:space="preserve">Спрей универсальный для чистки акриловых ванн, 500  мл  </t>
  </si>
  <si>
    <r>
      <t xml:space="preserve">Спрей для стекол и зеркал, 500мл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</si>
  <si>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t>Шампунь ЗАЩИТА ЦВЕТА И БЛЕСК 250 мл</t>
  </si>
  <si>
    <t>Шампунь ПИТАНИЕ И ОБЪЕМ 250 мл</t>
  </si>
  <si>
    <t>Шампунь ВОССТАНОВЛЕНИЕ  И ГЛАДКОСТЬ 250 мл</t>
  </si>
  <si>
    <t>Шампунь УКРЕПЛЕНИЕ И РОСТ ВОЛОС 250 мл</t>
  </si>
  <si>
    <t>Шелковое мыло ДЛЯ ТЕЛА И ВОЛОС 250 мл</t>
  </si>
  <si>
    <t>Бальзам для волос ЗАЩИТА ЦВЕТА И БЛЕСК  250 мл</t>
  </si>
  <si>
    <t>Бальзам для волос ПИТАНИЕ И ОБЪЕМ 250 мл</t>
  </si>
  <si>
    <t>Бальзам для волос ВОССТАНОВЛЕНИЕ  И ГЛАДКОСТЬ  250 мл</t>
  </si>
  <si>
    <t>Бальзам для волос УКРЕПЛЕНИЕ И РОСТ ВОЛОС 250 мл</t>
  </si>
  <si>
    <t>Маска для волос тройного действия Мультиэффект  250 мл</t>
  </si>
  <si>
    <t>Гель для душа (унисекс) ЭНЕРГИЯ И СВЕЖЕСТЬ 250 мл</t>
  </si>
  <si>
    <t>Гель для душа ВИТАМИНЫ ДЛЯ КОЖИ 250 мл</t>
  </si>
  <si>
    <t>Гель для душа НЕЖНЫЙ БАРХАТ 250 мл</t>
  </si>
  <si>
    <t>Гель для душа ПИТАНИЕ И УВЛАЖНЕНИЕ 250 мл</t>
  </si>
  <si>
    <t>Крем для тела ВИТАМИНЫ ДЛЯ КОЖИ 250 мл</t>
  </si>
  <si>
    <t>Крем для тела НЕЖНЫЙ БАРХАТ 250 мл</t>
  </si>
  <si>
    <t>Крем для тела ПИТАНИЕ И УВЛАЖНЕНИЕ 250 мл</t>
  </si>
  <si>
    <t>Шампунь  ПИТАНИЕ И ОБЪЕМ 100 мл</t>
  </si>
  <si>
    <t>Бальзам для волос ПИТАНИЕ И ОБЪЕМ 100 мл</t>
  </si>
  <si>
    <t>Шампунь-кондиционер  для волос 2В1 Для всех типов волос 100 мл</t>
  </si>
  <si>
    <t>2в1 Гель-шампунь men для мужчин Женьшень и аргинин 100 мл</t>
  </si>
  <si>
    <t>Кератиновая маска для волос ВОССТАНОВЛЕНИЕ, БЛЕСК И ГЛАДКОСТЬ ВОЛОС  100 мл</t>
  </si>
  <si>
    <t>Протеиновая маска для волос ПРОТИВ ВЫПАДЕНИЯ ВОЛОС 100 мл</t>
  </si>
  <si>
    <t>Гель для душа  ЭНЕРГИЯ И СВЕЖЕСТЬ 100 мл</t>
  </si>
  <si>
    <t>Гель для душа  ВИТАМИНЫ ДЛЯ КОЖИ 100 мл</t>
  </si>
  <si>
    <t>Крем для тела ВИТАМИНЫ ДЛЯ КОЖИ 100 мл</t>
  </si>
  <si>
    <t>Крем для тела ГЛУБОКОЕ УВЛАЖНЕНИЕ 100 мл</t>
  </si>
  <si>
    <t>Гель для умывания Идеально чистая кожа 100 мл</t>
  </si>
  <si>
    <t>Мусс для умывания  Нежный уход для сухой и чувствительной кожи 100 мл</t>
  </si>
  <si>
    <t>Бальзам БАЛАНСИРУЮЩИЙ для жирных волос  200мл</t>
  </si>
  <si>
    <t>Бальзам ВОССТАНАВЛИВАЮЩИЙ для окрашенных и поврежденных волос  200мл</t>
  </si>
  <si>
    <t>Бальзам УВЛАЖНЯЮЩИЙ для сухих и ломких волос  200мл</t>
  </si>
  <si>
    <t>Бальзам УКРЕПЛЯЮЩИЙ для жирных волос  200мл</t>
  </si>
  <si>
    <t>Маска УВЛАЖНЕНИЕ для сухих и ломких волос  300г</t>
  </si>
  <si>
    <t>Маска ПИТАНИЕ И ВОССТАНОВЛЕНИЕ для сухих и ломких волос  300г</t>
  </si>
  <si>
    <t>Маска ДЛЯ РОСТА И УКРЕПЛЕНИЯ стимуляция роста, против выпадения  300г</t>
  </si>
  <si>
    <t>Масло ЛЕЧЕНИЕ И ВОССТАНОВЛЕНИЕ для сухих и ломких волос   100мл</t>
  </si>
  <si>
    <t>Масло УКРЕПЛЕНИЕ И РОСТ против выпадения волос 100мл</t>
  </si>
  <si>
    <t>Скраб для тела "Цитрусовая свежесть", 250 мл</t>
  </si>
  <si>
    <t>Скраб для тела "Дикая Мята", 250 мл</t>
  </si>
  <si>
    <t>BLISS ORGANIC</t>
  </si>
  <si>
    <t>Шампунь для волос «Объем и баланс» 350 мл</t>
  </si>
  <si>
    <t>Шампунь для волос «Питание и восстановление» 350 мл</t>
  </si>
  <si>
    <t>Шампунь для волос «Рост и укрепление» 350 мл</t>
  </si>
  <si>
    <t>Шампунь для волос «Увлажнение и питание» 350 мл</t>
  </si>
  <si>
    <t>Гель для душа «Ягодный смузи» 350 мл</t>
  </si>
  <si>
    <t>Гель для душа «Цитрусовый фреш» 350 мл</t>
  </si>
  <si>
    <t>Гель для душа «Травы прованса» 350 мл</t>
  </si>
  <si>
    <t>Гель для душа «Тропический микс» 350 мл</t>
  </si>
  <si>
    <t>Гель для душа «Фруктовый коктель» 350 мл</t>
  </si>
  <si>
    <t>Пена для ванны «Ягодный смузи» 350 мл</t>
  </si>
  <si>
    <t>Пена для ванны «Цитрусовый фреш» 350 мл</t>
  </si>
  <si>
    <t>Пена для ванны «Травы прованса» 350 мл</t>
  </si>
  <si>
    <t>Жидкое мыло «Тропический микс» 470 мл</t>
  </si>
  <si>
    <t>Жидкое мыло «Фруктовый коктель» 470 мл</t>
  </si>
  <si>
    <t>Жидкое мыло «Цитрусовый фреш» 470 мл</t>
  </si>
  <si>
    <t>Жидкое мыло «Ягодный смузи» 470 мл</t>
  </si>
  <si>
    <t>Крем для рук ПИТАТЕЛЬНЫЙ 100 г</t>
  </si>
  <si>
    <t>Крем для рук УВЛАЖНЯЮЩИЙ 100 г</t>
  </si>
  <si>
    <t>Крем-маска для рук ЗАЩИТНАЯ 100 г</t>
  </si>
  <si>
    <t>Home-Cosmetics(BIO)</t>
  </si>
  <si>
    <t>Средство для мытья посуды "Лимон-Мята" 500 мл</t>
  </si>
  <si>
    <t>Средство для мытья посуды "Лимон-Мята" 1 л</t>
  </si>
  <si>
    <t>Гидролат Мелисса 50 мл</t>
  </si>
  <si>
    <t>GD0609</t>
  </si>
  <si>
    <t>PL353806</t>
  </si>
  <si>
    <t xml:space="preserve">Гель-ПЕНКА для умывания  АНТИ АКНЕ (с живицей)/ для проблемн кожи/100 мл </t>
  </si>
  <si>
    <t xml:space="preserve">Гель-ПЕНКА для умывания  КЛИНИНГ-ТАЙМ (со скрабом)/ очищение и сужение пор/100 мл </t>
  </si>
  <si>
    <t xml:space="preserve">Гель-ПЕНКА для умывания  НОРМА-ДЕРМ/для всех типов кожи, тонус, цвет, защита/100 мл </t>
  </si>
  <si>
    <t>Маска для век ПАЙ ФРЕШ  против темных кругов, отеков и морщин вокруг глаз 50мл/65гр</t>
  </si>
  <si>
    <t>Маска для лица БЛЭК ФРЕШ против черных точек/очищение и сужение пор 50мл/65 гр</t>
  </si>
  <si>
    <t>Маска для лица ВИТАМИННЫЙ ФРЕШ  для всех типов/ улучшение цвета лица 50мл/65гр</t>
  </si>
  <si>
    <t>Маска для лица ГРИН ФРЕШ  для проблемной кожи/ против воспалений 50мл/65 гр</t>
  </si>
  <si>
    <t>Маска для лица МУЛЬТИ ФРЕШ для всех типов/коррекция морщин, лифтинг 50мл/65 гр</t>
  </si>
  <si>
    <t xml:space="preserve">Гель-крем для лица БИО-АКТИВ с пребиотиком Biolin 5%, восст. биобаланса кожи, 30 мл </t>
  </si>
  <si>
    <t xml:space="preserve">Крем-сыворотка для лица ЛИФТИНГ-ЭФФЕКТ/подтяжка и восстановление кожи век и лица/50 мл </t>
  </si>
  <si>
    <t xml:space="preserve">Крем-сыворотка для лица НОРМА ДЕРМ/ для норм кожи, антиоксид.защита и увлажнение/50 мл </t>
  </si>
  <si>
    <t xml:space="preserve">Крем для лица СУФЛЕ КОФЕ СО СЛИВКАМИ для возрастной/сухой и чувствительной кожи, 50 мл </t>
  </si>
  <si>
    <t xml:space="preserve">Крем для лица СУФЛЕ МОЛОЧНОЕ для молодой/нормальной кожи, 50 мл </t>
  </si>
  <si>
    <t xml:space="preserve">Крем для лица СУФЛЕ СЛИВОЧНОЕ для молодой/сухой чувствительной кожи, 50 мл </t>
  </si>
  <si>
    <t xml:space="preserve">ГЕЛЬ АЛОЭ ВЕРА (96,2%)  с Д-пантенолом,  200мл </t>
  </si>
  <si>
    <t xml:space="preserve">ГЕЛЬ КОФЕИН антицелл. (с актив.кофеином(4%), никотинамидом, масл.имбиря, лайма, 200мл </t>
  </si>
  <si>
    <t>Масло КОКОСА/ Coconat Oil Virgin Unrefined Organic / нерафинированное, органик "девственное" / 100мл</t>
  </si>
  <si>
    <t>УТ000005914</t>
  </si>
  <si>
    <t>УТ000005915</t>
  </si>
  <si>
    <t>УТ000005916</t>
  </si>
  <si>
    <t>УТ000005913</t>
  </si>
  <si>
    <t>TON01</t>
  </si>
  <si>
    <t>TON02</t>
  </si>
  <si>
    <t>TON03</t>
  </si>
  <si>
    <r>
      <t xml:space="preserve">Тоник для  нормальной кожи, 150мл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</si>
  <si>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Тоник для жирной кожи, 150мл 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</si>
  <si>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Тоник для сухой кожи, 150мл 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</si>
  <si>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t>Гель-крем для душа ПЕНКА КОКОС-МИЛК , 200 мл</t>
  </si>
  <si>
    <t>УТ000005376</t>
  </si>
  <si>
    <t>Гейзер (парфюм) для ванн СВЕЖЕСТЬ с морской солью и маслом оливы,d 6см.TMChocoLatte</t>
  </si>
  <si>
    <t>Шампунь твёрдый «Гвоздика и корица»(для всех типов волос) 63 г</t>
  </si>
  <si>
    <t>Шампунь твёрдый «Каркадэ»(для всех типов волос) 63 г</t>
  </si>
  <si>
    <t>Шампунь твёрдый «Лаванда»(для всех типов волос) 63 г</t>
  </si>
  <si>
    <t>Шампунь твёрдый «Липа»(для окрашенных и поврежденных волос) 63 г</t>
  </si>
  <si>
    <t>Шампунь твёрдый «Овсянка»(для жирных и комбинированных волос) 63 г</t>
  </si>
  <si>
    <t>Крем для ног "Смягчающий" 100 мл</t>
  </si>
  <si>
    <t>Крем для ног "Антибактериальный" 100 мл</t>
  </si>
  <si>
    <t>Кондиционер для белья с Био-Лавандой 1 л</t>
  </si>
  <si>
    <t>Кондиционер для белья с Био-Лавандой 3 л</t>
  </si>
  <si>
    <t>Опт
от 20 000 руб.
Скидка 35%</t>
  </si>
  <si>
    <t>Опт 
от 40 000 руб.
Скидка 40%</t>
  </si>
  <si>
    <t>Опт 
от 80 000 руб.
Скидка 45%</t>
  </si>
  <si>
    <t>Гель для мытья посуды Мята и Лимон 1000  мл</t>
  </si>
  <si>
    <t>Гель для мытья посуды Мята и Лимон 500  мл</t>
  </si>
  <si>
    <t>Гель для мытья посуды без аромата 1000  мл</t>
  </si>
  <si>
    <t>Гель для мытья посуды без аромата 500  мл</t>
  </si>
  <si>
    <t>FBDW07</t>
  </si>
  <si>
    <t>FBDW08</t>
  </si>
  <si>
    <t>Гель-крем для мытья волос МУСС КЛУБНИЧНЫЙ с соком клубники,280 мл</t>
  </si>
  <si>
    <t>Гель-крем для мытья волос МУСС  БЛЭК ДЖЕК актив.уголь, лимон, бергамот .д/жирн,комб.волос 280 мл</t>
  </si>
  <si>
    <t>Гель-крем для мытья волос МУСС БЕЛЫЙ ВИНОГРАД  с соком винограда 280 мл</t>
  </si>
  <si>
    <t>Гель-крем для мытья волос МУСС ЦИТРУСОВЫЙ с соком и эф маслом лимона 280 мл</t>
  </si>
  <si>
    <t>Гель-крем для волос ФИТО-ШАМПУНЬ №3 ВОССТАНОВЛЕНИЕ сухих и поврежден.волос 200 мл</t>
  </si>
  <si>
    <t>Сыворотка для волос 1.ПИТАТЕЛЬНАЯ,для сухих,ослабл,на желтках,с медом,облепихой 200мл</t>
  </si>
  <si>
    <t>Сыворотка для волос 2.ПРОТЕИНОВАЯ,для поврежден.и ломких,с кератином,протеинами 200мл</t>
  </si>
  <si>
    <t>Сыворотка для волос 3.МЯТНАЯ СВЕЖЕСТЬ,для жирных и комбинир,экстр,мята,бергамот 200мл</t>
  </si>
  <si>
    <t>Сыворотка для волос 4.БИО-МИКС,с пребиотиками, для укрепления и роста волос ,200мл</t>
  </si>
  <si>
    <t>Сыворотка для волос 5.ПИКАНТНАЯ,экстр.куркумы,имбиря,перца,укрепление,рост волос 200мл</t>
  </si>
  <si>
    <t>Сыворотка для волос 6.ФИТО-АКТИВ,спирулина,экстр.трав,укрепление,рост волос 200мл</t>
  </si>
  <si>
    <t>ПРОТЕИН-ГЕЛЬ ДЛЯ ВОЛОС 75 г</t>
  </si>
  <si>
    <t>ВОСК-БАЛЬЗАМ ДЛЯ КОНЧИКОВ ВОЛОС 45г</t>
  </si>
  <si>
    <t>Нат.вода д/волос БИО-ТОНИК с пребиотиками РОСТ-АКТИВ, для роста волос 100мл</t>
  </si>
  <si>
    <t>Нат.вода д/волос БИО-ТОНИК с пребиотиками ПРИРОДНЫЙ БАЛАНС,для сухих и поврежд. 100мл</t>
  </si>
  <si>
    <t>Нат.вода д/волос БИО-ТОНИК с пребиотиками ЖИВИТЕЛЬНАЯ СИЛА против выпадения волос 100мл</t>
  </si>
  <si>
    <t>Гель-крем для волос ФИТО-ШАМПУНЬ №2 ОБЪЕМ И ЛЕГКОСТЬ жирных и комбинированных волос 200 мл</t>
  </si>
  <si>
    <t>Гель-крем для волос ФИТО-ШАМПУНЬ №1 ДЛЯ УКРЕПЛЕНИЯ И РОСТА нормальных волос 200 мл</t>
  </si>
  <si>
    <t>Крем-пилинг для умывания РОЗОВАЯ НУГА  очищение, регенерация, против морщин 140 г</t>
  </si>
  <si>
    <t>Крем-пилинг для умывания СЛИВОЧНАЯ НУГА  очищение, увлажнение, питание  кожи 140 г</t>
  </si>
  <si>
    <t>Крем-пилинг для умывания ШОКОЛАДНАЯ НУГА  очищение, антиоксидантная защита 140 г</t>
  </si>
  <si>
    <t>Крем-пилинг для умывания МЯТНАЯ НУГА  очищение, сужение пор, матирующий эффект 140 г</t>
  </si>
  <si>
    <t>Крем-пилинг для умывания ГОЛУБАЯ НУГА  очищение, упругость, элатистичность кожи 140 г</t>
  </si>
  <si>
    <t>Крем-пилинг для умывания ЗЕЛЕНАЯ НУГА  очищение, для проблемной кожи 140 г</t>
  </si>
  <si>
    <t>Гель-крем для лица КОФЕИН-АКТИВ с активным кофеином 6%, тургор, подтяжка кожи 30мл</t>
  </si>
  <si>
    <t>Крем-сыворотка для лица АНТИ АКНЕ/ для проблемн кожи/диспенсер 50 ml</t>
  </si>
  <si>
    <t>Крем для век СУФЛЕ ДЕЛИКАТНОЕ против отеков, темных кругов, морщин 30 мл</t>
  </si>
  <si>
    <t>Мыльный скраб БЕЛЬДИ ТРАВЯНОЕ (масла оливы,карите,лаванды,эвкалипта,целебные травы) 130 г</t>
  </si>
  <si>
    <t>Крем-скраб д/тела СОРБЕ БАУНТИ с какао и кокосовой стружкой (сахарный,масляный) 280г</t>
  </si>
  <si>
    <t>Крем-скраб д/тела СОРБЕ ВИНОГРАД с соком винограда (сахарный,масляный) 280 г</t>
  </si>
  <si>
    <t>Крем-скраб д/тела СОРБЕ МАЛИНОВКА кетон малины,сок клубники,клюквы(сахарный,масл.) 280 г</t>
  </si>
  <si>
    <t>Крем-скраб д/тела СОРБЕ ОРАНЖЕТТО с соком апельсина (сахарный,масляный) 280 г</t>
  </si>
  <si>
    <t>Крем-скраб д/тела СОРБЕ СЛИВОВИЦА с соком сливы,экст.гибискуса (сахарный,масляный) 280 г</t>
  </si>
  <si>
    <t>Крем-скраб д/тела СОРБЕ ТРОПИКАНКА сок ананаса,манго,м.облепихи(сахарный,масляный) 280 г</t>
  </si>
  <si>
    <t>Мыльный скраб для тела СКРАББИ КЛУБНИКА-МИЛК (с сливками и соком клубники) 200 г</t>
  </si>
  <si>
    <t>Масло-бальзам УПОЕНИЕ д/раслабляющего,успокаивающего массажа(лаванда,ваниль,иланг) 100 мл</t>
  </si>
  <si>
    <t>Масло-бальзам НИМФА д/тела,массажа,омолаживающее,восст.эластичн.и тургора кожи 100 мл</t>
  </si>
  <si>
    <t>Масло-бальзам УСЛАДА д/раслабляющего,успокаивающего массажа(ваниль,лимон,лайм) 100 мл</t>
  </si>
  <si>
    <t>Масло-твердое (баттер) д_тела ПЛИТОЧКА АФРИКАНО антицелл. (нат.какао,эф.апельсина) 35 г</t>
  </si>
  <si>
    <t>Масло-твердое (баттер) д_тела ПЛИТОЧКА МИЛАНО омолаж.(эф.пальмароза,иланг,ваниль) 35 г</t>
  </si>
  <si>
    <t xml:space="preserve">Масло-твердое (баттер) д_тела ПЛИТОЧКА НЕЖЕНКА от сухости,раздражения,шелушения 35г </t>
  </si>
  <si>
    <t xml:space="preserve">Масло-твердое (баттер) д_тела ПЛИТОЧКА САН-ТРОПЕ био-востановление с м.облепихи 35 г </t>
  </si>
  <si>
    <t xml:space="preserve">Масло-твердое (баттер) д_тела ПЛИТОЧКА ТАЕЖНАЯ регенерир.с живицей,хл.каротином 35 г </t>
  </si>
  <si>
    <t xml:space="preserve">Масло-твердое (баттер) д_тела ПЛИТОЧКА ТРОПИКАНО тургор,эласт-ть(грейпфр.,мандарин) 35г </t>
  </si>
  <si>
    <t>Крем для тела СУФЛЕ ОБЛЕПИХОВОЕ восстановление с маслами облепихи,лимона,лайма 150 мл</t>
  </si>
  <si>
    <t>Крем для тела СУФЛЕ ОСОБОЕ лифтинг-эффект, экстр.гуараны,эф.лемонграсса,мандарина 150 мл</t>
  </si>
  <si>
    <t>Крем для тела СУФЛЕ РОЗМАРИ глубокое увлажнение с алоэ,зел.чай,розмарин.,бергамот 150 мл</t>
  </si>
  <si>
    <t xml:space="preserve">Крем для тела СУФЛЕ ЯГОДНОЕ омолаживающее,сок клюквы,рябины,масл.грейпфр.мандарина 150 мл </t>
  </si>
  <si>
    <t>Гель-пенка для интим-гигиены АЛОЭ ВЕРА, гипоаллерген.для чувств.,будущих мам,pH4.5,100мл</t>
  </si>
  <si>
    <t>Гель-пенка для интим-гигиены БИО-ФЛОРА,с пребиотик.норм.микрофлору, антибакт.pH4.0,100мл</t>
  </si>
  <si>
    <t>Гель-пенка для муж. интим-гигиены БИО-КОМФОРТ, с пребиотик.,антибакт.защита,pH7.0, 100мл</t>
  </si>
  <si>
    <r>
      <t>Воск-</t>
    </r>
    <r>
      <rPr>
        <sz val="10"/>
        <rFont val="Calibri"/>
        <family val="2"/>
        <charset val="204"/>
      </rPr>
      <t>РЕПЕЛЛЕНТ ГВОЗДИЧНЫЙ масло-бальзам с эф.маслом гвоздики,корицы,ванили,базилика 10мл</t>
    </r>
  </si>
  <si>
    <r>
      <t>Воск-</t>
    </r>
    <r>
      <rPr>
        <sz val="10"/>
        <rFont val="Calibri"/>
        <family val="2"/>
        <charset val="204"/>
      </rPr>
      <t xml:space="preserve">БАЛЬЗАМ ЖИВИЦА масло-бальзам снимет зуд,покраснение,раздраж.заживляет 10мл </t>
    </r>
  </si>
  <si>
    <r>
      <t>Воск-</t>
    </r>
    <r>
      <rPr>
        <sz val="10"/>
        <rFont val="Calibri"/>
        <family val="2"/>
        <charset val="204"/>
      </rPr>
      <t xml:space="preserve">РЕПЕЛЛЕНТ ЦИТРОНЕЛЛА масло-бальзам с эф.масл.цитронеллы,лаванды,герани,ванили 10мл </t>
    </r>
  </si>
  <si>
    <r>
      <t xml:space="preserve">Для макияжа2: </t>
    </r>
    <r>
      <rPr>
        <sz val="10"/>
        <rFont val="Calibri"/>
        <family val="2"/>
        <charset val="204"/>
      </rPr>
      <t>Консилер СОВЕРШЕНСТВО ТОНА, со светоотр. эффектом,коррекция макияжа 10мл/3гр</t>
    </r>
  </si>
  <si>
    <t>Нат.вода д/лица БИО-ТОНИК с пребиотиками АНТИ-AGE ТЕРАПИЯ,для возрастной,утомлен., 100мл</t>
  </si>
  <si>
    <t>Гейзер (фито) для ванн ЦВЕТОЧНАЯ ФАНТАЗИЯ увлаж.соль,масло оливы,л.розы,эф.иланг,пачули, d6см</t>
  </si>
  <si>
    <t>Гейзер (фито) для ванн ЛАВАНДОВЫЙ СОН успокаивающий,м.соль,лаванда,эф.лаванды, d6см</t>
  </si>
  <si>
    <t>Гейзер (фито) для ванн ГАРМОНИЯ тонус,м.соль,зел.глина,цв.липы,эф.розмарин,мята, d6см</t>
  </si>
  <si>
    <t>Крем-МОЛОЧКО для тела ВАНИЛЛА-КРИМ 100 мл</t>
  </si>
  <si>
    <t>Крем-МОЛОЧКО для тела ВИНОГРАД-КРИМ 100 мл</t>
  </si>
  <si>
    <t>Крем-МОЛОЧКО для тела КЛУБНИКА-КРИМ 100 мл</t>
  </si>
  <si>
    <t>Крем-МОЛОЧКО для тела КОКОС-МИЛК 100 мл</t>
  </si>
  <si>
    <t>Крем-МОЛОЧКО для тела МАНГО-КРИМ 100 мл</t>
  </si>
  <si>
    <t>Крем-МОЛОЧКО для тела ЦИТРУС-МИКС 100 мл</t>
  </si>
  <si>
    <t>Крем-МОЛОЧКО для тела ШОКОЛАД-КРИМ 100 мл</t>
  </si>
  <si>
    <t>Мыльный скраб для тела СКРАББИ МАНГО-КРИМ (с соком и экстрактом манго) 200 г</t>
  </si>
  <si>
    <t>Мыльный скраб для тела СКРАББИ ЦИТРУС-МИКС (с маслами лимона и грейпфрута) 200 г</t>
  </si>
  <si>
    <t>Мыльный скраб для тела СКРАББИ ШОКОЛАД-КРИМ (с натуральным какао) 200 г</t>
  </si>
  <si>
    <t>Масло-бальзам БРАЗИЛИАТО д/антицеллюлитного массажа,коррекции фигуры 100 мл</t>
  </si>
  <si>
    <t>Масло-бальзам ГРАЦИЯ д/тонизирующего, антицеллюлитного массажа 100 мл</t>
  </si>
  <si>
    <t>Масло-бальзам ДРАЙВИ д/разогревающего, антицел.массажа,коррекции фигуры 100 мл</t>
  </si>
  <si>
    <t>Крем для тела СУФЛЕ ПИКАНТНОЕ антицел.эфф.экстр.имбиря,перца,куркумы,эф.апельсина 150мл</t>
  </si>
  <si>
    <t>Крем для тела ЙОГУРТ ВАНИЛЬНО-МАЛИНОВЫЙ 150 мл</t>
  </si>
  <si>
    <t>Крем для тела ЙОГУРТ ВИНОГРАДНО-ЛИМОННЫЙ 150 мл</t>
  </si>
  <si>
    <t>Крем для тела ЙОГУРТ ГРЕЙПФРУТОВЫЙ 150 мл</t>
  </si>
  <si>
    <t>Крем для тела ЙОГУРТ ТРОПИЧЕСКИЙ 150 мл</t>
  </si>
  <si>
    <t>Масло-бальзам (гидрофильное) ЖЕЛЕ ВАНИЛЬНОЕ демакияж чувствительной, сухой кожи, в т.ч. век,60г</t>
  </si>
  <si>
    <t>Масло-бальзам (гидрофильное) ЖЕЛЕ ЛАЙМ-ИМБИРНОЕ очищение, сужение и очищение пор, анти-акне, 60г</t>
  </si>
  <si>
    <t>Масло-бальзам (гидрофильное) ЖЕЛЕ ОБЛЕПИХОВОЕ, для утомленной кожи, тонус-эффект,anti-age 60г</t>
  </si>
  <si>
    <t>NEOBIO Детский шампунь-гель для волос и тела с Био-Алоэ и Био-Календулой 250 мл</t>
  </si>
  <si>
    <t>NEOBIO Детский защитный крем от ветра и холода с Био-Календулой 100 мл</t>
  </si>
  <si>
    <t>NEOBIO Масло с Био-Календулой для младенцев 200 мл</t>
  </si>
  <si>
    <t>NEOBIO Крем с Био-Алоэ и Био-Календулой для младенцев для защиты кожи в области пеленания 100 мл</t>
  </si>
  <si>
    <t>NEOBIO Детский гель для купания и пена для ванны с Био-Алоэ и Био-Календулой 250 мл</t>
  </si>
  <si>
    <t>NEOBIO Детский шампунь c Био-Алоэ и Био-Календулой 250 мл</t>
  </si>
  <si>
    <t>NEOBIO Детское молочко для тела с Био-Алоэ и Био-Календулой 250 мл</t>
  </si>
  <si>
    <t xml:space="preserve">NEOBIO Nagellack Дисплей пустой </t>
  </si>
  <si>
    <t>NEOBIO Nagellack Дисплей заполненный</t>
  </si>
  <si>
    <t>SANTE Спрей для обьема и натуральной фиксации волос  150 мл</t>
  </si>
  <si>
    <t>SANTE Пена для укладки волос  150 мл</t>
  </si>
  <si>
    <t>Шампунь ВОССТАНАВЛИВАЮЩИЙ для окрашенных и поврежденных  волос  250мл</t>
  </si>
  <si>
    <t>NEOBIO display</t>
  </si>
  <si>
    <t>Kids</t>
  </si>
  <si>
    <t>Make up</t>
  </si>
  <si>
    <t>Make up tester</t>
  </si>
  <si>
    <t>LOGONA Средство для деликатного снятия макияжа с глаз c Био-Алоэ и Био-Миндалем 100 мл</t>
  </si>
  <si>
    <t>LOGONA Очищающее средство 3 в 1 с Био-Алоэ и Био-Дамасской Розой 100 мл</t>
  </si>
  <si>
    <t>LOGONA Восстанавливающий гель для умывания с Био-Алоэ и Био-Дамасской Розой 100 мл</t>
  </si>
  <si>
    <t>LOGONA Мицеллярная вода для глубокого очищения кожи с Био-Алоэ и Био-Дамасской Розой 125 мл</t>
  </si>
  <si>
    <t>LOGONA Отшелушивающий гель для глубокого очищения кожи с Био-Мятой и Салициловой кислотой из Коры Ивы 100 мл</t>
  </si>
  <si>
    <t>LOGONA Витаминный крем для улучшения цвета лица с Био-Морковью и Витамином F 30 мл</t>
  </si>
  <si>
    <t>LOGONA Витаминный крем для клеточного восстановления кожи 24 ч с Био-Авокадо и Витамином E 30 мл</t>
  </si>
  <si>
    <t>LOGONA Тонизирующий флюид "Анти-Усталость" с комплексом Kalpariane и Био-Кофеином 30 мл</t>
  </si>
  <si>
    <t>LOGONA Витализирующее масло для лица с Био-Авокадо и Био-Инка-Инчи 30 мл</t>
  </si>
  <si>
    <t>LOGONA Антикуперозный крем День &amp; Ночь c комплексом Silidine 30 мл</t>
  </si>
  <si>
    <t>LOGONA Антикуперозная сыворотка День &amp; Ночь c комплексом Silidine 30 мл</t>
  </si>
  <si>
    <t>LOGONA Daily Care Зубная паста с Био-Мятой перечной  75 мл</t>
  </si>
  <si>
    <t>LOGONA Man пена для бритья  150 мл</t>
  </si>
  <si>
    <t>SANTE FAMILY шариковый дезодорант для чувствительной кожи с Био-Алоэ Вера и Шалфеем  50 мл</t>
  </si>
  <si>
    <t>SANTE FAMILY бальзам для губ "Восстановление и уход чувствительной кожи" с  Био - Ши и Какао  4,5 г</t>
  </si>
  <si>
    <t>SANTE FAMILY шампунь для ежедневного использования для чувствительной кожи с Био-Алоэ и Бисабололом  300 мл</t>
  </si>
  <si>
    <t>SANTE HOMME II пена для бритья  150 мл</t>
  </si>
  <si>
    <t>SANTE HOMME II лосьон после бритья  100 мл</t>
  </si>
  <si>
    <t>SANTE HOMME II Мужской  флюид-лосьон 2 в 1  50 мл</t>
  </si>
  <si>
    <t>SANTE HOMME II Мужской дезодорант-спрей  100 мл</t>
  </si>
  <si>
    <t>SANTE HOMME II Мужской шампунь-гель для волос и тела  200 мл</t>
  </si>
  <si>
    <t>LOGONA Очищающая пенка для выравнивания кожи лица с Био-Мятой и Салициловой кислотой из Коры Ивы 100 мл</t>
  </si>
  <si>
    <t>LOGONA Тоник для выравнивания кожи лица с Био-Мятой и Салициловой кислотой из Коры Ивы 125 мл</t>
  </si>
  <si>
    <t>LOGONA Очищающая маска  для выравнивания кожи лица с Био-Мятой и Салициловой кислотой из Коры Ивы 15 мл</t>
  </si>
  <si>
    <t>LOGONA Флюид для увлажнения и выравнивания кожи лица День &amp; Ночь с Био-Мятой и Салициловой кислотой из Коры Ивы 30 мл</t>
  </si>
  <si>
    <t>LOGONA Активное средство против высыпаний на лице с Био-Мятой и Салициловой кислотой из Коры Ивы 6 мл</t>
  </si>
  <si>
    <t>SANTE Anti-age интенсивно разглаживающая сыворотка для лица с чайным комплексом и с Био-экстрактом Акмеллы 30 мл</t>
  </si>
  <si>
    <t>LOGONA Матирующий финишный дневной флюид с Био-Бамбуком и Био-Гамамелисом 30 мл</t>
  </si>
  <si>
    <t>LOGONA Ночной флюид для сужения пор с Био-Бамбуком и Био-Гамамелисом 30 мл</t>
  </si>
  <si>
    <t>LOGONA Матирующая маска с Расулом, Био-Бамбуком и Био-Гамамелисом 15 мл</t>
  </si>
  <si>
    <t>LOGONA Защитный дневной крем с Био-Эхинацеей и Био-Центеллой 30 мл</t>
  </si>
  <si>
    <t>LOGONA Успокаивающий ночной крем с Био-Эхинацеей и Био-Центеллой 30 мл</t>
  </si>
  <si>
    <t>LOGONA Age Protection Крем питательный против морщин  День &amp;  Ночь с Био-Облепихой 30 мл</t>
  </si>
  <si>
    <t>LOGONA Age Protection Крем вокруг глаз против морщин с Био-Облепихой 15 мл</t>
  </si>
  <si>
    <t>LOGONA Age Protection Увлажняющий комплекс против морщин с Био-Облепихой 15 мл</t>
  </si>
  <si>
    <t>LOGONA Age Protection Крем дневной питательный против морщин с Био-Облепихой 30 мл</t>
  </si>
  <si>
    <t>LOGONA Age Protection Пена для умывания против морщин с Био-Облепихой 70 мл</t>
  </si>
  <si>
    <t>LOGONA Age Protection Тоник для лица против морщин с Био-Облепихой 150 мл</t>
  </si>
  <si>
    <t>LOGONA Age Protection Крем ночной регенерирующий против морщин с Био-Облепихой 30 мл</t>
  </si>
  <si>
    <t>LOGONA Age Protection Средство против морщин Гидро-липидный баланс с Био-Облепихой 30 мл</t>
  </si>
  <si>
    <t>LOGONA Age Protection Подтягивающая сыворотка против морщин с Био-Облепихой 30 мл</t>
  </si>
  <si>
    <t>LOGONA Age Protection Ампульный гидроактивный комплекс против морщин с Био-Облепихой 10 мл</t>
  </si>
  <si>
    <t>SANTE FAMILY Шампунь для ежедневного использования с Био-Яблоком и Айвой  300 мл</t>
  </si>
  <si>
    <t>SANTE Крем для рук "Экспресс увлажнение" 75 мл</t>
  </si>
  <si>
    <t>SANTE Крем для рук "Anti-age"  75 мл</t>
  </si>
  <si>
    <t>SANTE Крем для рук "Баланс" 75 мл</t>
  </si>
  <si>
    <t>SANTE Крем для рук "Интенсивное восстановление" 75 мл</t>
  </si>
  <si>
    <t xml:space="preserve">SANTE Natural Color Cosmetics    </t>
  </si>
  <si>
    <t>Дисплей, пустой состоит из основы, корпуса, наклейки</t>
  </si>
  <si>
    <t>Concealer Cream</t>
  </si>
  <si>
    <t>SANTE Консилер маскирующий Крем /Пудра 01 Бежевый</t>
  </si>
  <si>
    <t>SANTE Консилер маскирующий  Крем /Пудра 02 Песочный</t>
  </si>
  <si>
    <t>SANTE Консилер корректирующий  3в1 Крем /Пудра</t>
  </si>
  <si>
    <t>Coversticks</t>
  </si>
  <si>
    <t>SANTE Карандаш маскирующий 01 Cветло - бежевый</t>
  </si>
  <si>
    <t xml:space="preserve">SANTE Карандаш маскирующий 02 Средне - бежевый </t>
  </si>
  <si>
    <t>SANTE Карандаш маскирующий 03 Бежевый</t>
  </si>
  <si>
    <t>CC Cream</t>
  </si>
  <si>
    <t xml:space="preserve">SANTE СС крем 6 в1  № 10 Светлый </t>
  </si>
  <si>
    <t xml:space="preserve">SANTE СС крем 6 в1 № 20 Натуральный </t>
  </si>
  <si>
    <t>SANTE СС крем 6 в1 № 30 Бронзовый</t>
  </si>
  <si>
    <t>Soft Cream Foundation</t>
  </si>
  <si>
    <t xml:space="preserve">SANTE Смягчающая кремовая тональная основа № 01 Фарфоровый </t>
  </si>
  <si>
    <t>SANTE Смягчающая кремовая тональная основа № 02 Светло- бежевый</t>
  </si>
  <si>
    <t xml:space="preserve">SANTE Смягчающая кремовая тональная основа № 03 Солнечно- бежевый </t>
  </si>
  <si>
    <t>SANTE Увлажняющая 24 часа кремовая тональная основа № 01 Слоновая кость</t>
  </si>
  <si>
    <t xml:space="preserve">SANTE Увлажняющая 24 часа кремовая тональная основа № 02 Песочный  </t>
  </si>
  <si>
    <t>SANTE Увлажняющая 24 часа кремовая тональная основа № 03 Солнечно-бежевый</t>
  </si>
  <si>
    <t xml:space="preserve">SANTE Матирующий минеральный тональный крем с комплексом Evermat TM 01 Натуральный </t>
  </si>
  <si>
    <t>SANTE Матирующий минеральный тональный крем с комплексом Evermat TM 02 Песочный</t>
  </si>
  <si>
    <t>SANTE Матирующий минеральный тональный крем с комплексом Evermat TM 03 Золотой</t>
  </si>
  <si>
    <t>Compact Make up</t>
  </si>
  <si>
    <t>SANTE Компактная крем-пудра 01 Ваниль</t>
  </si>
  <si>
    <t>SANTE Компактная крем-пудра 02 Бежевый</t>
  </si>
  <si>
    <t>SANTE Компактная крем-пудра 03 Песочный</t>
  </si>
  <si>
    <t>Compact Powder</t>
  </si>
  <si>
    <t xml:space="preserve">SANTE Компактная пудра № 01 Фарфоровый </t>
  </si>
  <si>
    <t xml:space="preserve">SANTE Компактная пудра № 02 Светло-бежевый </t>
  </si>
  <si>
    <t xml:space="preserve">SANTE Компактная пудра № 03 Солнечно-бежевый </t>
  </si>
  <si>
    <t>Powder</t>
  </si>
  <si>
    <t>SANTE Контуринг и Бронзер  2в1  № 01 Светлый</t>
  </si>
  <si>
    <t>SANTE Контуринг и Бронзер 2в1  № 02  Темный</t>
  </si>
  <si>
    <t>SANTE Рассыпчатая матирующая минеральная Пудра / Talc free 01 Светло-бежевый</t>
  </si>
  <si>
    <t>SANTE Рассыпчатая матирующая минеральная Пудра / Talc free 02 Песочный</t>
  </si>
  <si>
    <t>Rouge</t>
  </si>
  <si>
    <t xml:space="preserve">SANTE Румяна шелковые 01 "Терра" </t>
  </si>
  <si>
    <t>SANTE Румяна шелковые 02 "Мальва</t>
  </si>
  <si>
    <t>SANTE Румяна шелковые 03 "Магнолия"</t>
  </si>
  <si>
    <t>SANTE Румяна "МультиЭффект" 01 Коралл</t>
  </si>
  <si>
    <t xml:space="preserve">SANTE Румяна "МультиЭффект" 02 Клюква </t>
  </si>
  <si>
    <t>SANTE Хайлайтер украшающий № 01 Палитра Нюд</t>
  </si>
  <si>
    <t>SANTE Хайлайтер украшающий № 02 Палитра Роза</t>
  </si>
  <si>
    <t>SANTE Хайлайтер украшающий (жидкий)</t>
  </si>
  <si>
    <t>For the eyes - basics</t>
  </si>
  <si>
    <t>SANTE Средство  для снятия макияжа</t>
  </si>
  <si>
    <t xml:space="preserve">SANTE Средство 2-х фазное для снятия макияжа </t>
  </si>
  <si>
    <t xml:space="preserve">SANTE База под тени для век </t>
  </si>
  <si>
    <t>SANTE Жидкая матирующая база под тени для век</t>
  </si>
  <si>
    <t xml:space="preserve">SANTE Бальзам для ресниц </t>
  </si>
  <si>
    <t>SANTE Средство активации роста ресниц</t>
  </si>
  <si>
    <t>Eyeshadow</t>
  </si>
  <si>
    <t xml:space="preserve">SANTE Тени для век. Палетка нюдовых оттенков </t>
  </si>
  <si>
    <t>SANTE Тени для век. Палетка розовых оттенков</t>
  </si>
  <si>
    <t>SANTE Тени для век Моно № 01 Нюдовый</t>
  </si>
  <si>
    <t>SANTE Тени для век Моно № 02 Головокружительный золотой</t>
  </si>
  <si>
    <t>SANTE Тени для век Моно № 03 Сияющий звездный</t>
  </si>
  <si>
    <t>SANTE Тени для век Моно № 04 Коричнево - серый</t>
  </si>
  <si>
    <t>SANTE Тени для век Моно № 05 Сверкающий  коричневый</t>
  </si>
  <si>
    <t xml:space="preserve">SANTE Тени для век Моно № 06 Ослепительный серый </t>
  </si>
  <si>
    <t>Eyeshadow Sticks</t>
  </si>
  <si>
    <t xml:space="preserve">SANTE Тени для век - Карандаш № 02 Серебряный </t>
  </si>
  <si>
    <t xml:space="preserve">SANTE Тени для век - Карандаш № 03 Голубой </t>
  </si>
  <si>
    <t xml:space="preserve">SANTE Тени для век - Карандаш № 05 Оливковый </t>
  </si>
  <si>
    <t xml:space="preserve">SANTE Тени для век - Карандаш № 08 Кофейный </t>
  </si>
  <si>
    <t>Eyebrows</t>
  </si>
  <si>
    <t>SANTE Набор для макияжа бровей  (2 -теней, пинцет, кисть, щетка, зеркало)</t>
  </si>
  <si>
    <t xml:space="preserve">SANTE Фиксирующий  прозрачный  гель  для ресниц и бровей </t>
  </si>
  <si>
    <t xml:space="preserve">SANTE Тушь для бровей 01 Блонди </t>
  </si>
  <si>
    <t xml:space="preserve">SANTE Тушь для бровей 02 Брауни  </t>
  </si>
  <si>
    <t>Eyebrow Pencil</t>
  </si>
  <si>
    <t>SANTE Карандаш для бровей № 01 Блонди</t>
  </si>
  <si>
    <t>SANTE Карандаш для бровей № 02 Брауни</t>
  </si>
  <si>
    <t xml:space="preserve">Eyeliner </t>
  </si>
  <si>
    <t>SANTE Подводка для глаз водостойкая</t>
  </si>
  <si>
    <t>SANTE Кисть-аппликатор к  водостойкой подводке для глаз</t>
  </si>
  <si>
    <t>Eyeliner Pencil</t>
  </si>
  <si>
    <t xml:space="preserve">SANTE Карандаш для глаз 04 Синяя ночь </t>
  </si>
  <si>
    <t xml:space="preserve">SANTE Карандаш для глаз 06  Темно-коричневый </t>
  </si>
  <si>
    <t>SANTE Карандаш для глаз 07 Антрацит</t>
  </si>
  <si>
    <t xml:space="preserve">SANTE Карандаш для глаз 01 Черный </t>
  </si>
  <si>
    <t>SANTE Карандаш для глаз 00 Белый</t>
  </si>
  <si>
    <t>SANTE Карандаш для глаз 10 Зеленый</t>
  </si>
  <si>
    <t>Dipliner</t>
  </si>
  <si>
    <t>SANTE Жидкая подводка для глаз 01 Черная</t>
  </si>
  <si>
    <t>Mascara</t>
  </si>
  <si>
    <t>SANTE Объемная тушь для ресниц  02 Коричневая</t>
  </si>
  <si>
    <t>SANTE Объемная тушь для ресниц 01 Черная</t>
  </si>
  <si>
    <t>SANTE Удлиняющая тушь для ресниц 01 Черная</t>
  </si>
  <si>
    <t>SANTE Тушь для ресниц "Сенсационный объем"  01 Черная</t>
  </si>
  <si>
    <t>SANTE Тушь для ресниц "Выразительный взгляд" 01 Черная</t>
  </si>
  <si>
    <t>SANTE Тушь для ресниц "Свежий взгляд и экстремальный объем" 01 Черная</t>
  </si>
  <si>
    <t>SANTE Тушь для ресниц "Превращение MINI в MEGA" 01 Черная</t>
  </si>
  <si>
    <t>SANTE Тушь для ресниц "Большой подиум" 01 Черная</t>
  </si>
  <si>
    <t>SANTE Тушь для ресниц "Подкручивание и экстремальное удлинение" 01 Черная</t>
  </si>
  <si>
    <t>SANTE Тушь для ресниц для чувствительных глаз "Мадемуазель" 01 Черная</t>
  </si>
  <si>
    <t>Lippen Basics</t>
  </si>
  <si>
    <t>SANTE Отшелушивающий питательный бальзам для губ</t>
  </si>
  <si>
    <t>SANTE Питательная основа под макияж губ</t>
  </si>
  <si>
    <t>Lip Balm</t>
  </si>
  <si>
    <t>SANTE Бальзам для губ Нежно-коралловый</t>
  </si>
  <si>
    <t>SANTE Бальзам для губ Нежно-красный</t>
  </si>
  <si>
    <t>SANTE Бальзам для губ Нежно-сливовый</t>
  </si>
  <si>
    <t>Lipsticks Matt</t>
  </si>
  <si>
    <t>SANTE Губная помада матовая № 01 "Пыльный беж"</t>
  </si>
  <si>
    <t>SANTE Губная помада матовая № 02 "Розовое дерево"</t>
  </si>
  <si>
    <t>SANTE Губная помада матовая № 03 "Бархатная роза"</t>
  </si>
  <si>
    <t>SANTE Губная помада матовая № 04 "Красный поцелуй"</t>
  </si>
  <si>
    <t>SANTE Губная помада матовая № 05 "Привлекательно - сливовый"</t>
  </si>
  <si>
    <t>SANTE Губная помада матовая № 06 "Терракотовый"</t>
  </si>
  <si>
    <t>Lipsticks</t>
  </si>
  <si>
    <t>SANTE Губная помада "Светло-розовый" № 01</t>
  </si>
  <si>
    <t>SANTE Губная помада "Розовая роза" № 02</t>
  </si>
  <si>
    <t>SANTE Губная помада "Розовый клевер" № 04</t>
  </si>
  <si>
    <t>SANTE Губная помада "Розовый тюльпан" № 05</t>
  </si>
  <si>
    <t xml:space="preserve">SANTE Губная помада "Коричнево-красный" №10 </t>
  </si>
  <si>
    <t>SANTE Губная помада "Нюдовый беж" №11</t>
  </si>
  <si>
    <t>SANTE Губная помада "Нежная мальва" №13</t>
  </si>
  <si>
    <t>SANTE Губная помада "Молочный шоколад" №14</t>
  </si>
  <si>
    <t>SANTE Губная помада "Розовый коралл" №21</t>
  </si>
  <si>
    <t>SANTE Губная помада "Нежно-красный" №22</t>
  </si>
  <si>
    <t>SANTE Губная помада "Красный мак" №23</t>
  </si>
  <si>
    <t>SANTE Губная помада "Малиново-красный" №24</t>
  </si>
  <si>
    <t xml:space="preserve">Lip Lacquer </t>
  </si>
  <si>
    <t>SANTE Блеск для губ 01 "Нюдовый"</t>
  </si>
  <si>
    <t>SANTE Блеск для губ 02 "Терракотовый"</t>
  </si>
  <si>
    <t>SANTE Блеск для губ 03 "Сливовый"</t>
  </si>
  <si>
    <t>SANTE Блеск для губ 04 "Коралловый"</t>
  </si>
  <si>
    <t>SANTE Блеск для губ 05 "Розовый гибискус"</t>
  </si>
  <si>
    <t>SANTE Блеск для губ 06 "Рубиновый"</t>
  </si>
  <si>
    <t>Lip Duo Contour&amp; Gloss</t>
  </si>
  <si>
    <t>SANTE Контурный карандаш и карандаш - помада 2в1 № 01 "Нюдовый"</t>
  </si>
  <si>
    <t>SANTE Контурный карандаш и карандаш - помада 2в1 № 02  "Естественный образ"</t>
  </si>
  <si>
    <t>SANTE Контурный карандаш и карандаш - помада 2в1 №3  "Гламурный образ"</t>
  </si>
  <si>
    <t>Lipgloss</t>
  </si>
  <si>
    <t>SANTE Блеск для губ № 01 "Нежная роза"</t>
  </si>
  <si>
    <t>SANTE Блеск для губ № 02 "Нежный шелк"</t>
  </si>
  <si>
    <t>SANTE Блеск для губ № 03 "Персиково-розовый"</t>
  </si>
  <si>
    <t>SANTE Блеск для губ № 04 "Розово-красный"</t>
  </si>
  <si>
    <t>Hand and Nail Care</t>
  </si>
  <si>
    <t>SANTE Натуральная жидкость для снятия лака</t>
  </si>
  <si>
    <t>SANTE Крем для рук с Био-Годжи и Оливой</t>
  </si>
  <si>
    <t>SANTE Крем для рук и ногтей "Интенсивное питание"</t>
  </si>
  <si>
    <t>SANTE Масло для ногтей и кутикулы "Интенсивное питание"</t>
  </si>
  <si>
    <t>SANTE Сыворотка для ногтей и кутикулы "Интенсивное питание"</t>
  </si>
  <si>
    <t>SANTE Бесцветный лак для ногтей. База и покрытие. 2в1</t>
  </si>
  <si>
    <t>Accessoires</t>
  </si>
  <si>
    <t>SANTE точилка</t>
  </si>
  <si>
    <t>Tester Decorative Cosmetics</t>
  </si>
  <si>
    <t xml:space="preserve">  Тестер SANTE Смягчающая кремовая тональная основа № 01 Фарфоровый </t>
  </si>
  <si>
    <t xml:space="preserve">  Тестер SANTE Смягчающая кремовая тональная основа № 02 Светло- бежевый</t>
  </si>
  <si>
    <t xml:space="preserve">  Тестер SANTE Смягчающая кремовая тональная основа № 03 Солнечно- бежевый </t>
  </si>
  <si>
    <t xml:space="preserve">  Тестер SANTE Компактная пудра № 01 Фарфоровый </t>
  </si>
  <si>
    <t xml:space="preserve">  Тестер SANTE Компактная пудра № 02 Светло-бежевый </t>
  </si>
  <si>
    <t xml:space="preserve">  Тестер SANTE Компактная пудра № 03 Солнечно-бежевый </t>
  </si>
  <si>
    <t xml:space="preserve">  Тестер SANTE Румяна шелковые 01 "Терра" </t>
  </si>
  <si>
    <t xml:space="preserve">  Тестер SANTE Румяна шелковые 02 "Мальва</t>
  </si>
  <si>
    <t xml:space="preserve">  Тестер SANTE Румяна шелковые 03 "Магнолия"</t>
  </si>
  <si>
    <t xml:space="preserve">  Тестер SANTE Карандаш для глаз 04 Синяя ночь </t>
  </si>
  <si>
    <t xml:space="preserve">  Тестер SANTE Карандаш для глаз 06  Темно-коричневый </t>
  </si>
  <si>
    <t xml:space="preserve">  Тестер SANTE Карандаш для глаз 07 Антрацит</t>
  </si>
  <si>
    <t xml:space="preserve">  Тестер SANTE Карандаш для глаз 01 Черный </t>
  </si>
  <si>
    <t xml:space="preserve">  Тестер SANTE Тени для век - Карандаш № 02 Серебряный </t>
  </si>
  <si>
    <t xml:space="preserve">  Тестер SANTE Тени для век - Карандаш № 03 Голубой </t>
  </si>
  <si>
    <t xml:space="preserve">  Тестер SANTE Тени для век - Карандаш № 05 Оливковый </t>
  </si>
  <si>
    <t xml:space="preserve">  Тестер SANTE Тени для век - Карандаш № 08 Кофейный </t>
  </si>
  <si>
    <t xml:space="preserve">  Тестер SANTE Карандаш для бровей № 01 Блонди</t>
  </si>
  <si>
    <t xml:space="preserve">  Тестер SANTE Карандаш для бровей № 02 Брауни</t>
  </si>
  <si>
    <t xml:space="preserve">  Тестер SANTE Жидкая подводка для глаз 01 Черная</t>
  </si>
  <si>
    <t xml:space="preserve">  Тестер SANTE Контурный карандаш и карандаш - помада 2в1 № 01 "Нюдовый"</t>
  </si>
  <si>
    <t xml:space="preserve">  Тестер SANTE Контурный карандаш и карандаш - помада 2в1 № 02  "Естественный образ"</t>
  </si>
  <si>
    <t xml:space="preserve">  Тестер SANTE Контурный карандаш и карандаш - помада 2в1 №3  "Гламурный образ"</t>
  </si>
  <si>
    <t xml:space="preserve">  Тестер SANTE Губная помада "Светло-розовый" № 01</t>
  </si>
  <si>
    <t xml:space="preserve">  Тестер SANTE Губная помада "Розовая роза" № 02</t>
  </si>
  <si>
    <t xml:space="preserve">  Тестер SANTE Губная помада "Розовый клевер" № 04</t>
  </si>
  <si>
    <t xml:space="preserve">  Тестер SANTE Губная помада "Розовый тюльпан" № 05</t>
  </si>
  <si>
    <t xml:space="preserve">  Тестер SANTE Губная помада "Коричнево-красный" №10 </t>
  </si>
  <si>
    <t xml:space="preserve">  Тестер SANTE Губная помада "Нюдовый беж" №11</t>
  </si>
  <si>
    <t xml:space="preserve">  Тестер SANTE Губная помада "Нежная мальва" №13</t>
  </si>
  <si>
    <t xml:space="preserve">  Тестер SANTE Губная помада "Молочный шоколад" №14</t>
  </si>
  <si>
    <t xml:space="preserve">  Тестер SANTE Крем для рук с Био-Годжи и Оливой</t>
  </si>
  <si>
    <t xml:space="preserve">  Тестер SANTE Блеск для губ № 01 "Нежная роза"</t>
  </si>
  <si>
    <t xml:space="preserve">  Тестер SANTE Блеск для губ № 02 "Нежный шелк"</t>
  </si>
  <si>
    <t xml:space="preserve">  Тестер SANTE Блеск для губ № 03 "Персиково-розовый"</t>
  </si>
  <si>
    <t xml:space="preserve">  Тестер SANTE Блеск для губ № 04 "Розово-красный"</t>
  </si>
  <si>
    <t xml:space="preserve">  Тестер SANTE Губная помада "Розовый коралл" №21</t>
  </si>
  <si>
    <t xml:space="preserve">  Тестер SANTE Губная помада "Нежно-красный" №22</t>
  </si>
  <si>
    <t xml:space="preserve">  Тестер SANTE Губная помада "Красный мак" №23</t>
  </si>
  <si>
    <t xml:space="preserve">  Тестер SANTE Губная помада "Малиново-красный" №24</t>
  </si>
  <si>
    <t xml:space="preserve">  Тестер SANTE Карандаш для глаз 00 Белый</t>
  </si>
  <si>
    <t xml:space="preserve">  Тестер SANTE Карандаш для глаз 10 Зеленый</t>
  </si>
  <si>
    <t xml:space="preserve">  Тестер SANTE СС крем 6 в1  № 10 Светлый </t>
  </si>
  <si>
    <t xml:space="preserve">  Тестер SANTE СС крем 6 в1 № 20 Натуральный </t>
  </si>
  <si>
    <t xml:space="preserve">  Тестер SANTE СС крем 6 в1 № 30 Бронзовый</t>
  </si>
  <si>
    <t xml:space="preserve">  Тестер SANTE Набор для макияжа бровей  (2 -теней, пинцет, кисть, щетка, зеркало)</t>
  </si>
  <si>
    <t xml:space="preserve">  Тестер SANTE Крем для рук и ногтей "Интенсивное питание"</t>
  </si>
  <si>
    <t xml:space="preserve">  Тестер SANTE Отшелушивающий питательный бальзам для губ</t>
  </si>
  <si>
    <t xml:space="preserve">  Тестер SANTE Питательная основа под макияж губ</t>
  </si>
  <si>
    <t xml:space="preserve">  Тестер SANTE Губая помада матовая № 01 "Пыльный беж"</t>
  </si>
  <si>
    <t xml:space="preserve">  Тестер SANTE Губая помада матовая № 02 "Розовое дерево"</t>
  </si>
  <si>
    <t xml:space="preserve">  Тестер SANTE Губая помада матовая № 03 "Бархатная роза"</t>
  </si>
  <si>
    <t xml:space="preserve">  Тестер SANTE Губая помада матовая № 04 "Красный поцелуй"</t>
  </si>
  <si>
    <t xml:space="preserve">  Тестер SANTE Губая помада матовая № 05 "Привлекательно - сливовый"</t>
  </si>
  <si>
    <t xml:space="preserve">  Тестер SANTE Губая помада матовая № 06 "Терракотовый"</t>
  </si>
  <si>
    <t xml:space="preserve">  Тестер SANTE Блеск для губ 01 "Нюдовый"</t>
  </si>
  <si>
    <t xml:space="preserve">  Тестер SANTE Блеск для губ 02 "Терракотовый"</t>
  </si>
  <si>
    <t xml:space="preserve">  Тестер SANTE Блеск для губ 03 "Сливовый"</t>
  </si>
  <si>
    <t xml:space="preserve">  Тестер SANTE Блеск для губ 04 "Коралловый"</t>
  </si>
  <si>
    <t xml:space="preserve">  Тестер SANTE Блеск для губ 05 "Розовый гибискус"</t>
  </si>
  <si>
    <t xml:space="preserve">  Тестер SANTE Блеск для губ 06 "Рубиновый"</t>
  </si>
  <si>
    <t xml:space="preserve">  Тестер SANTE Жидкая матирующая база под тени для век</t>
  </si>
  <si>
    <t xml:space="preserve">  Тестер SANTE Тени для век. Палетка нюдовых оттенков </t>
  </si>
  <si>
    <t xml:space="preserve">  Тестер SANTE Тени для век. Палетка розовых оттенков</t>
  </si>
  <si>
    <t xml:space="preserve">  Тестер SANTE Тени для век Моно  № 01 Нюдовый</t>
  </si>
  <si>
    <t xml:space="preserve">  Тестер SANTE Тени для век Моно № 02 Головокружительный золотой</t>
  </si>
  <si>
    <t xml:space="preserve">  Тестер SANTE Тени для век Моно № 03 Сияющий звездный</t>
  </si>
  <si>
    <t xml:space="preserve">  Тестер SANTE Тени для век Моно № 04 Коричнево - серый</t>
  </si>
  <si>
    <t xml:space="preserve">  Тестер SANTE Тени для век Моно № 05 Сверкающий  коричневый</t>
  </si>
  <si>
    <t xml:space="preserve">  Тестер SANTE Тени для век Моно № 06 Ослепительный серый </t>
  </si>
  <si>
    <t xml:space="preserve">  Тестер SANTE Подводка для глаз водостойкая</t>
  </si>
  <si>
    <t xml:space="preserve">  Тестер SANTE Консилер маскирующий Крем /Пудра 01 Бежевый</t>
  </si>
  <si>
    <t xml:space="preserve">  Тестер SANTE Консилер маскирующий  Крем /Пудра 02 Песочный</t>
  </si>
  <si>
    <t xml:space="preserve">  Тестер SANTE Консилер корректирующий  3в1 Крем /Пудра</t>
  </si>
  <si>
    <t xml:space="preserve">  Тестер SANTE Компактная крем-пудра 01 Ваниль</t>
  </si>
  <si>
    <t xml:space="preserve">  Тестер SANTE Компактная крем-пудра 02 Бежевый</t>
  </si>
  <si>
    <t xml:space="preserve">  Тестер SANTE Компактная крем-пудра 03 Песочный</t>
  </si>
  <si>
    <t xml:space="preserve">  Тестер SANTE Увлажняющая 24 часа кремовая тональная основа № 01 Слоновая кость</t>
  </si>
  <si>
    <t xml:space="preserve">  Тестер SANTE Увлажняющая 24 часа кремовая тональная основа № 02 Песочный  </t>
  </si>
  <si>
    <t xml:space="preserve">  Тестер SANTE Увлажняющая 24 часа кремовая тональная основа № 03 Солнечно-бежевый</t>
  </si>
  <si>
    <t xml:space="preserve">  Тестер SANTE Матирующий минеральный тональный крем с комплексом Evermat TM 01 Натуральный </t>
  </si>
  <si>
    <t xml:space="preserve">  Тестер SANTE Матирующий минеральный тональный крем с комплексом Evermat TM 02 Песочный</t>
  </si>
  <si>
    <t xml:space="preserve">  Тестер SANTE Матирующий минеральный тональный крем с комплексом Evermat TM 03 Золотой</t>
  </si>
  <si>
    <t xml:space="preserve">  Тестер SANTE Контуринг и Бронзер  2в1  № 01 Светлый</t>
  </si>
  <si>
    <t xml:space="preserve">  Тестер SANTE Контуринг и Бронзер 2в1  № 02  Темный</t>
  </si>
  <si>
    <t xml:space="preserve">  Тестер SANTE Рассыпчатая матирующая минеральная Пудра / Talc free 01 Светло-бежевый</t>
  </si>
  <si>
    <t xml:space="preserve">  Тестер SANTE Рассыпчатая матирующая минеральная Пудра / Talc free 02 Песочный</t>
  </si>
  <si>
    <t xml:space="preserve">  Тестер SANTE Румяна "МультиЭффект" 01 Коралл</t>
  </si>
  <si>
    <t xml:space="preserve">  Тестер SANTE Румяна "МультиЭффект" 02 Клюква </t>
  </si>
  <si>
    <t xml:space="preserve">  Тестер SANTE Хайлайтер украшающий № 01 Палитра Нюд</t>
  </si>
  <si>
    <t xml:space="preserve">  Тестер SANTE Хайлайтер украшающий № 02 Палитра Роза</t>
  </si>
  <si>
    <t xml:space="preserve">  Тестер SANTE Хайлайтер украшающий </t>
  </si>
  <si>
    <t xml:space="preserve">  Тестер SANTE Карандаш маскирующий 01 Cветло - бежевый</t>
  </si>
  <si>
    <t xml:space="preserve">  Тестер SANTE Карандаш маскирующий 02 Средне - бежевый </t>
  </si>
  <si>
    <t xml:space="preserve">  Тестер  SANTE Карандаш маскирующий 03 Бежевый</t>
  </si>
  <si>
    <t>Мыло жидкое "Прованские травы" 1000  мл</t>
  </si>
  <si>
    <t>Мыло жидкое "0% аромата" 1000  мл</t>
  </si>
  <si>
    <t>Мыло жидкое "Сладкий апельсин" 1000  мл</t>
  </si>
  <si>
    <t>FBLS011</t>
  </si>
  <si>
    <t>Мыло жидкое "Лемонграсс" 1000  мл</t>
  </si>
  <si>
    <t>Мыло жидкое "Мята перечная" 1000  мл</t>
  </si>
  <si>
    <t>FBLS12</t>
  </si>
  <si>
    <t>FBLS012</t>
  </si>
  <si>
    <t>FBLS13</t>
  </si>
  <si>
    <t>FBLS14</t>
  </si>
  <si>
    <t>SV335113</t>
  </si>
  <si>
    <t>MSV085414</t>
  </si>
  <si>
    <t>Сыворотка против выпадения волос Каштан и розмарин 100 мл</t>
  </si>
  <si>
    <t>Маска восстанавливающая для светлых и осветленных волос Янтарь 120 мл</t>
  </si>
  <si>
    <t>ANT01</t>
  </si>
  <si>
    <t>ANT02</t>
  </si>
  <si>
    <t>Антибактериальный гель для рук в виде спрея, 10мл</t>
  </si>
  <si>
    <t>Шоу Бокс, Антибактериальный гель для рук  в виде спрея, 30 флаконов по 10мл</t>
  </si>
  <si>
    <t>Для макияжа1: Праймер ШИК с матирующим эффектом для нормальной и жирной кожи , 10 мл/3гр</t>
  </si>
  <si>
    <t>УТ000005737</t>
  </si>
  <si>
    <r>
      <t>Лосьон после бритья Дикая мята, 150мл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</si>
  <si>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t>Зубная паста гелевая детская Череда 50мл</t>
  </si>
  <si>
    <t>Зубная паста гелевая детская Апельсинка 50мл</t>
  </si>
  <si>
    <t>Мицеллярная вода Чёрная, детокс 200мл</t>
  </si>
  <si>
    <t>Молочко для снятия макияжа Лаванда 200мл</t>
  </si>
  <si>
    <t>Маска-скраб Янтарная 50мл</t>
  </si>
  <si>
    <t>Маска для лица с противовоспалительная, с ферментами ржи, 30мл</t>
  </si>
  <si>
    <t>Маска-пилинг для лица Ржаная, 100% органические ферменты ржи, 5мл</t>
  </si>
  <si>
    <t>Гель для депиляции Сладкий Апельсин 200 мл</t>
  </si>
  <si>
    <t>Шампунь сухой Можжевельник 60 мл</t>
  </si>
  <si>
    <t>SSH020610</t>
  </si>
  <si>
    <t xml:space="preserve">Крем-сыворотка для лица АНТИ КУПЕРОЗ /от "сосуд. звездочек"/50 мл </t>
  </si>
  <si>
    <t>Гель-крем для лица ТОНКИЙ ШЕЛК дневн.SPF20,софт-фокус эффект,для сухой,норм.кожи 50 мл</t>
  </si>
  <si>
    <t>Гель-крем для лица НЕЖНАЯ ВУАЛЬ дневн.SPF20,матирующая,д/жирн.комбинир.кожи 50 мл</t>
  </si>
  <si>
    <t>Гидролат ЖЕНЬШЕНЯ 100 мл</t>
  </si>
  <si>
    <t>Гидролат ЛАВАНДЫ 100 мл</t>
  </si>
  <si>
    <t>Гидролат КАЛЕНДУЛЫ 100 мл</t>
  </si>
  <si>
    <t>Гидролат БЕССМЕРТНИКА 100 мл</t>
  </si>
  <si>
    <t>Гидролат ЛИПЫ, 100 мл</t>
  </si>
  <si>
    <t>Гидролат МЕЛИССЫ, 100 мл</t>
  </si>
  <si>
    <t>Гидролат РОЗЫ, 100 мл</t>
  </si>
  <si>
    <t>Гидролат РОЗМАРИНА, 100 мл</t>
  </si>
  <si>
    <t>Гидролат РОМАШКИ, 100 мл</t>
  </si>
  <si>
    <t>Гидролат СОСНЫ 100 мл</t>
  </si>
  <si>
    <t>Гидролат ШАЛФЕЯ, 100 мл</t>
  </si>
  <si>
    <t xml:space="preserve">Масло-бальзам для  век НЕЖНОЕ подтяжка, anti-age эффект, 30 мл </t>
  </si>
  <si>
    <t xml:space="preserve">Масло-бальзам для лица ЛЕГКОЕ для кожи, склонной к жирности, питание, баланс, 30 мл </t>
  </si>
  <si>
    <t xml:space="preserve">Масло-бальзам для лица ОМОЛАЖИВАЮЩЕЕ для зрелой и утомленной кожи, 30 мл </t>
  </si>
  <si>
    <t xml:space="preserve">Масло-бальзам для лица ПИТАТЕЛЬНОЕ для сухой и чувствительной кожи, 30 мл </t>
  </si>
  <si>
    <t xml:space="preserve">Масло-бальзам для лица ЦЕЛИТЕЛЬНОЕ  для поврежденной и проблемной кожи, 30 мл </t>
  </si>
  <si>
    <t>БАЛЬЗАМ-масло для ног ВАНИЛЬНАЯ ЛАВАНДА , для сухой кожи,против трещин,снимает шелушение, 60 мл</t>
  </si>
  <si>
    <t>БАЛЬЗАМ-масло для рук МОЛОЧНЫЙ, с молочными протеинами,для сухой кожи рук,питает, смягчает, 60 мл</t>
  </si>
  <si>
    <t>БАЛЬЗАМ-масло для рук ОБЛЕПИХОВЫЙ, восстановление, регенерация, против трещинок, 60 мл</t>
  </si>
  <si>
    <t>БАЛЬЗАМ-масло для рук ШОКОЛАДНЫЙ, омолаживающий, от морщинок, антиоксидант, 60 мл</t>
  </si>
  <si>
    <t>МАСЛИЦЕ ДЛЯ КУТИКУЛЫ смягчение,восст.кутикулы,оздоровление,блеск ногтей,ролтон 12мл</t>
  </si>
  <si>
    <t>Средство для снятия макияжа ШЕЙК РОЗОВЫЙ/двухфазн/ 100мл</t>
  </si>
  <si>
    <t>Нат.вода д/лица БИО-ТОНИК с пребиотиками ОПТИМА, для комбинир,жирной кожи 100мл</t>
  </si>
  <si>
    <t>Нат.вода д/лица БИО-ТОНИК с пребиотиками ИДЕАЛ, для проблемной кожи 100мл</t>
  </si>
  <si>
    <t>Нат.вода д/лица БИО-ТОНИК с пребиотиками ЖИВА, для поврежденной кожи 100мл</t>
  </si>
  <si>
    <t>Крем для тела СУФЛЕ ДЕСЕРТНОЕ против рубцов, растяжек,трещинок кожи 150 мл</t>
  </si>
  <si>
    <t>Дезодорант для тела DEO CRYSTAL "Кора дуба и зеленый чай" 50 мл</t>
  </si>
  <si>
    <t>212704</t>
  </si>
  <si>
    <t>212705</t>
  </si>
  <si>
    <t>212706</t>
  </si>
  <si>
    <t>212707</t>
  </si>
  <si>
    <t>Дезодорант для тела DEO CRYSTAL "Натуральный" 50 мл</t>
  </si>
  <si>
    <t>Дезодорант для тела DEO CRYSTAL "Лимон и апельсин" 50 мл</t>
  </si>
  <si>
    <t>Кондиционер Каштан и Розмарин восстанавливающий для темных волос 200 мл</t>
  </si>
  <si>
    <t>Спрей-кондиционер Каштан и Розмарин восстанавливающий для темных волос 100 мл</t>
  </si>
  <si>
    <t>Молочко очищающее для лица Лаванда 100 мл</t>
  </si>
  <si>
    <t>Молочко очищающее для лица Мак 100 мл</t>
  </si>
  <si>
    <t>Пенка очищающая для лица Можжевельник 100 мл</t>
  </si>
  <si>
    <t>Средство двухфазное Морской бриз для снятия макияжа 100 мл</t>
  </si>
  <si>
    <t>Café mimi Стаканы</t>
  </si>
  <si>
    <t>новинка</t>
  </si>
  <si>
    <t>Дезодорант Морской бриз 50 мл</t>
  </si>
  <si>
    <t>D213009</t>
  </si>
  <si>
    <t>Бальзам 3D Объём для Тонких и Ломких волос 220 мл</t>
  </si>
  <si>
    <t>Бальзам Послушные локоны для Кудрявых и Вьющихся волос 220 мл</t>
  </si>
  <si>
    <t>Бальзам Ультраблеск для Сухих и Тусклых волос 220 мл</t>
  </si>
  <si>
    <t>Бальзам Экспресс Восстановление для Окрашенных и Поврежденных волос 220 мл</t>
  </si>
  <si>
    <t>Мыло густое Бразильское какао и Черный уголь  220 мл</t>
  </si>
  <si>
    <t>Мыло густое Марроканский апельсин и Мята  220 мл</t>
  </si>
  <si>
    <t>Мыло густое Тайское Манго и Кокос 220 мл</t>
  </si>
  <si>
    <t>Мыло-скраб на основе глины Вишня и  Арника  220 мл</t>
  </si>
  <si>
    <t>Мыло-скраб на основе глины Груша и Ветивер 220 мл</t>
  </si>
  <si>
    <t>Мыло-скраб на основе глины Помело и Вербена  220 мл</t>
  </si>
  <si>
    <t>Шампунь-Скраб Очищение и Суперобъем 330 гр</t>
  </si>
  <si>
    <t>Шампунь-Скраб Глубокое Очищение и Рост волос  330 гр</t>
  </si>
  <si>
    <t>Крем-Сорбет Увлажнение кожи  220 мл</t>
  </si>
  <si>
    <t>Крем-Сорбет Нежность кожи  220 мл</t>
  </si>
  <si>
    <t>Крем-Сорбет Гладкость кожи  220 мл</t>
  </si>
  <si>
    <t>Крем-Кондиционер Глубокое увлажнение кожи  220 мл</t>
  </si>
  <si>
    <t>Крем-Кондиционер  Нежность и сияние кожи  220 мл</t>
  </si>
  <si>
    <t>Крем-Баттер Мультивитамин 220 мл</t>
  </si>
  <si>
    <t>Маска для волос Питание и Восстановление для Повреждённых и Окрашенных волос 220 мл</t>
  </si>
  <si>
    <t>Маска для волос Стимулирует Рост волос 220 мл</t>
  </si>
  <si>
    <t>Шампунь 3D Объём для Тонких и Ломких волос 220 мл</t>
  </si>
  <si>
    <t>Шампунь Контроль Против Перхоти 220 мл</t>
  </si>
  <si>
    <t>Шампунь Послушные локоны для Кудрявых и Вьющихся волос 220 мл</t>
  </si>
  <si>
    <t>Шампунь Экспресс Восстановление для Окрашенных и Поврежденных волос 220 мл</t>
  </si>
  <si>
    <t>Шампунь Ультраблеск для Сухих и Тусклых волос 220 мл</t>
  </si>
  <si>
    <t>Крем для лица Василек регенерирующий 50 мл</t>
  </si>
  <si>
    <t>Масло-бальзам НЕЖЕНКА д/чувствит.кожи,детск.массажа,снимает раздражение,шелушение 100мл</t>
  </si>
  <si>
    <t>Бурлящие шары для ванн</t>
  </si>
  <si>
    <t>Бурлящий шар для ванн «Банан» 130 г</t>
  </si>
  <si>
    <t>Бурлящий шар для ванн «Виноград» 130 г</t>
  </si>
  <si>
    <t>Бурлящий шар для ванн «Грейпфрут» 130 г</t>
  </si>
  <si>
    <t>Бурлящий шар для ванн «Земляника» 130 г</t>
  </si>
  <si>
    <t>Бурлящий шар для ванн «Клубника» 130 г</t>
  </si>
  <si>
    <t>Бурлящий шар для ванн «Мандарин» 130 г</t>
  </si>
  <si>
    <t>Бурлящий шар для ванн «Морские водоросли» 130 г</t>
  </si>
  <si>
    <t>Бурлящий шар для ванн «Персик» 130 г</t>
  </si>
  <si>
    <t>Бурлящий шар для ванн «Роза» 130 г</t>
  </si>
  <si>
    <t xml:space="preserve">Гигиенический квасцовый карандаш «Кристалл Свежести» в тубусе на европодвесе 5 г                                            </t>
  </si>
  <si>
    <t>Дезодорант-Кристалл "ДеоНат" цельный, вывинчивающийся (twist-up) 70 г</t>
  </si>
  <si>
    <t xml:space="preserve">Дезодорант-Кристалл "ДеоНат" цельный, вывинчивающийся  (twist-up) 100 г     </t>
  </si>
  <si>
    <t xml:space="preserve">Дезодорант-Кристалл "ДеоНат" цельный, выдвигающийся (push-up) 100 г         </t>
  </si>
  <si>
    <t xml:space="preserve">Дезодорант-Кристалл "ДеоНат" цельный, вывинчивающийся (twist-up) 80 г </t>
  </si>
  <si>
    <t>Дезодорант-Кристалл "ДеоНат" цельный 60 г</t>
  </si>
  <si>
    <t>Дезодорант-Кристалл "ДеоНат" цельный "Travel Stick" 40 г</t>
  </si>
  <si>
    <t>Дезодорант-Кристалл "ДеоНат" с экстрактом планктонных микроорганизмов, вывинчивающийся (twist-up) 100 г</t>
  </si>
  <si>
    <t>Дезодорант-Кристалл "ДеоНат" с экстрактами коры тутовника (белой шелковицы), семян огурца, цветов гибискуса, вывинчивающийся (twist-up) 100 г</t>
  </si>
  <si>
    <t xml:space="preserve">Дезодорант-Кристалл "ДеоНат" с соком АЛОЭ 60 г  </t>
  </si>
  <si>
    <t>Масло кокосовое косметическое 50 мл</t>
  </si>
  <si>
    <t>Дезодорант-Кристалл "ДеоНат" 60 г</t>
  </si>
  <si>
    <t xml:space="preserve">Дезодорант-Кристалл "ДеоНат" вывинчивающийся (twist-up) 80 г         </t>
  </si>
  <si>
    <t xml:space="preserve">Дезодорант-Кристалл "ДеоНат" выдвигающийся  (push-up) 100 г  </t>
  </si>
  <si>
    <t xml:space="preserve">Дезодорант-Кристалл "ДеоНат" вывинчивающийся (twist-up) 100 г        </t>
  </si>
  <si>
    <t>Дезодорант-Кристалл "ДеоНат" с соком МАНГОСТИНА вывинчивающийся (twist-up) 100 г</t>
  </si>
  <si>
    <t xml:space="preserve">Дезодорант-Кристалл "ДеоНат" с соком МАНГОСТИНА вывинчивающийся 80 г   </t>
  </si>
  <si>
    <t xml:space="preserve">Дезодорант-Кристалл "ДеоНат" с соком МАНГОСТИНА  60 г     </t>
  </si>
  <si>
    <t xml:space="preserve">Дезодорант-Кристалл "ДеоНат" с КУРКУМОЙ 60 г            </t>
  </si>
  <si>
    <t>Дезодорант-Кристалл "ДеоНат" вывинчивающийся (twist up) 70 г</t>
  </si>
  <si>
    <t xml:space="preserve">Дезодорант-Кристалл "ДеоНат" с КУРКУМОЙ вывинчивающийся (twist-up) 80 г                </t>
  </si>
  <si>
    <t xml:space="preserve">Дезодорант-Кристалл "ДеоНат" с КУРКУМОЙ вывинчивающийся (twist-up) 100 г </t>
  </si>
  <si>
    <t xml:space="preserve">Дезодорант-Кристалл "ДеоНат" с соком АЛОЭ выдвигающийся (push-up) 100 г    </t>
  </si>
  <si>
    <t xml:space="preserve">Дезодорант-Кристалл "ДеоНат" с соком АЛОЭ вывинчивающийся (twist-up) 100 г      </t>
  </si>
  <si>
    <t xml:space="preserve">Минеральный  Дезодорант-порошок "Кристалл-ДеоНат" для тела 50 г          </t>
  </si>
  <si>
    <t xml:space="preserve">Минеральный  Дезодорант-порошок  "Кристалл-ДеоНат" для ног 50 г  </t>
  </si>
  <si>
    <t xml:space="preserve">Дезодорант-Кристалл "ДеоНат" цельный, округлой формы, на подставке  в подарочной коробке 140 г </t>
  </si>
  <si>
    <t xml:space="preserve">Кристалл мульти-порошок, пакетик 20 г </t>
  </si>
  <si>
    <t>Дезодорант-Кристалл "ДеоНат" 40 г</t>
  </si>
  <si>
    <t xml:space="preserve">Дезодорант-Кристалл "ДеоНат" с соком АЛОЭ и глицерином вывинчивающийся (twist-up) 80 г </t>
  </si>
  <si>
    <t>Дезодорант-Кристалл "ДеоНат" с соком АЛОЭ и глицерином 60 г</t>
  </si>
  <si>
    <t>Дезодорант-Кристалл "ДеоНат" с соком АЛОЭ 40 г</t>
  </si>
  <si>
    <t>NEOBIO TESTER Блеск для губ 02 светло-персиковый  8 мл</t>
  </si>
  <si>
    <t>NEOBIO TESTER Блеск для губ 01 натурально-розовый  8 мл</t>
  </si>
  <si>
    <t>Facial care</t>
  </si>
  <si>
    <t>Нат.вода для волос ФОРМУЛА №3 ВОССТАНОВЛЕНИЕ кондиционер для сухих и поврежд волос 100мл</t>
  </si>
  <si>
    <t>Нат.вода для волос ФОРМУЛА №2 ОБЪЕМ И ЛЕГКОСТЬ кондиционер для жирных волос 100 мл</t>
  </si>
  <si>
    <t>Нат.вода для волос ФОРМУЛА №1 ДЛЯ УКРЕПЛЕНИЯ И РОСТА кондиционер для всех типов волос 100мл</t>
  </si>
  <si>
    <t>Бурлящий шар для ванн «Лаванда» 130 г</t>
  </si>
  <si>
    <t>NEOBIO Бальзам для губ  9 г</t>
  </si>
  <si>
    <t>NEOBIO Гель для лица очищающий Fresh skin 100 мл</t>
  </si>
  <si>
    <t>NEOBIO Средство для пилинга Fresh skin 100 мл</t>
  </si>
  <si>
    <t>NEOBIO Масло для лица насыщенное 15 мл</t>
  </si>
  <si>
    <t>NEOBIO Сыворотка для лица интенсивная 30 мл</t>
  </si>
  <si>
    <t>NEOBIO Крем для лица Баланс 24 часа 50 мл</t>
  </si>
  <si>
    <t>NEOBIO Крем для лица Разглаживающий 24 часа 50 мл</t>
  </si>
  <si>
    <t>NEOBIO Крем для лица Увлажняющий 24 часа 50 мл</t>
  </si>
  <si>
    <t>NEOBIO Маска для лица увлажняющая 15 (2*7,5) мл</t>
  </si>
  <si>
    <t>NEOBIO Гель для душа Энергия  250 мл</t>
  </si>
  <si>
    <t>NEOBIO Гель для душа Жизненная сила  250 мл</t>
  </si>
  <si>
    <t>NEOBIO Пена для душа и ванны с био-мелиссой и лимоном  250 мл</t>
  </si>
  <si>
    <t>NEOBIO Дезодорант спрей 24 часа с био-оливой и бамбуком  100 мл</t>
  </si>
  <si>
    <t>NEOBIO Дезодорант шариковый 24 часа с био-оливой и бамбуком  50 мл</t>
  </si>
  <si>
    <t>NEOBIO Зубная паста гелевая для детей без фтора с био-яблоком и папайей  50 мл</t>
  </si>
  <si>
    <t>NEOBIO Шампунь Объем 250 мл</t>
  </si>
  <si>
    <t>NEOBIO Шампунь для чувствительной кожи головы  250 мл</t>
  </si>
  <si>
    <t>NEOBIO Шампунь против перхоти  250 мл</t>
  </si>
  <si>
    <t>NEOBIO Шампунь для восстановления и блеска волос с био-лилией и морингой  250 мл</t>
  </si>
  <si>
    <t>NEOBIO Шампунь-гель 2 в 1 c био-оливой и бамбуком  200 мл</t>
  </si>
  <si>
    <t>NEOBIO Лосьон для тела Увлажняющий 250 мл</t>
  </si>
  <si>
    <t>NEOBIO Кондиционер для восстановления и блеска волос с био-лилией и морингой 150 мл</t>
  </si>
  <si>
    <t>NEOBIO Маска для волос 150 мл</t>
  </si>
  <si>
    <t>SANTE Восстанавливающая маска для волос с Морингой  150 мл</t>
  </si>
  <si>
    <t>NEOBIO Крем для рук Интенсивный 50 мл</t>
  </si>
  <si>
    <t>NEOBIO Крем для рук Смягчающий 75 мл</t>
  </si>
  <si>
    <t>Hair care</t>
  </si>
  <si>
    <t>Dental care</t>
  </si>
  <si>
    <t>NEOBIO Зубная паста без фтора 75 мл</t>
  </si>
  <si>
    <t>NEOBIO Лак для ногтей №01 5-FREE с аргановым маслом. База и закрепляющее покрытие. "Волшебное сияние" 8 мл</t>
  </si>
  <si>
    <t>NEOBIO Лак для ногтей №02 5-FREE с аргановым маслом. "Сладкий личи" 8 мл</t>
  </si>
  <si>
    <t>NEOBIO Лак для ногтей №03 5-FREE с аргановым маслом. "Чудесный коралл" 8 мл</t>
  </si>
  <si>
    <t>NEOBIO Лак для ногтей №04 5-FREE с аргановым маслом. "Нежный гибискус" 8 мл</t>
  </si>
  <si>
    <t>NEOBIO Лак для ногтей №05 5-FREE с аргановым маслом. "Лесная земляника" 8 мл</t>
  </si>
  <si>
    <t>NEOBIO Лак для ногтей №06 5-FREE с аргановым маслом. "Насыщенный красный" 8 мл</t>
  </si>
  <si>
    <t>NEOBIO Лак для ногтей №07 5-FREE с аргановым маслом. "Французский маникюр" 8 мл</t>
  </si>
  <si>
    <t>NEOBIO Лак для ногтей №08 5-FREE с аргановым маслом. "Сияющий синий" 8 мл</t>
  </si>
  <si>
    <t>NEOBIO Лак для ногтей №09 5-FREE с аргановым маслом. "Драгоценная бирюза" 8 мл</t>
  </si>
  <si>
    <t>NEOBIO Лак для ногтей №10 5-FREE с аргановым маслом. "Идеальный телесный" 8 мл</t>
  </si>
  <si>
    <t>NEOBIO Лак для ногтей №11 5-FREE с аргановым маслом. "Нежно-Серый" 8 мл</t>
  </si>
  <si>
    <t>NEOBIO ВВ-крем 7 в 1 30 мл</t>
  </si>
  <si>
    <t>NEOBIO Тушь для ресниц Объемная 01 черная  10 мл</t>
  </si>
  <si>
    <t>LOGODENT Зубная паста для Чувствительных зубов  75 мл</t>
  </si>
  <si>
    <t>LOGODENT Зубная паста «Натуральное отбеливание»  75 мл</t>
  </si>
  <si>
    <t>LOGODENT Зубная паста гелевая «Солевая»  75 мл</t>
  </si>
  <si>
    <t>LOGODENT Ополаскиватель-концентрат для полости рта Травяной 50 мл</t>
  </si>
  <si>
    <t>LOGODENT Зубная паста «Минеральная 75 мл</t>
  </si>
  <si>
    <t>LOGODENT Зубная паста гелевая травяная с Мятой  75 мл</t>
  </si>
  <si>
    <t>LOGODENT Зубная паста гелевая травяная с Розмарином и Шалфеем  75мл</t>
  </si>
  <si>
    <t>KR293306</t>
  </si>
  <si>
    <r>
      <t xml:space="preserve">Крем для рук Шик для сухой и чувствительной кожи 30 мл </t>
    </r>
    <r>
      <rPr>
        <b/>
        <sz val="8"/>
        <rFont val="Century Gothic"/>
        <family val="2"/>
        <charset val="204"/>
      </rPr>
      <t>пластиковая упаковка</t>
    </r>
  </si>
  <si>
    <t>Соль для ванн SPA Релакс 400 г</t>
  </si>
  <si>
    <t>Соль для ванн SPA Мальтийский сон 400 г</t>
  </si>
  <si>
    <t>Соль для ванн SPA Романтика 400 г</t>
  </si>
  <si>
    <t>Соль для ванн SPA Лазурный берег 400 г</t>
  </si>
  <si>
    <t>Крем для лица Восстанавливающий | Активное увлажнение (ночной уход) для сухой и нормальной кожи 50мл</t>
  </si>
  <si>
    <t>Крем для лица Ультрапитательный | Витаминный коктейль (ночной уход)  50мл</t>
  </si>
  <si>
    <t>Крем для лица Витаминный Свежесть и тонус (дневной уход)  50мл</t>
  </si>
  <si>
    <t>Гель-тоник для лица Освежающий | Витаминный коктейль (для всех типов кожи) 250мл</t>
  </si>
  <si>
    <t>Крем для кожи вокруг глаз Лёгкий | Свежесть и сияние (ночной уход) 30мл</t>
  </si>
  <si>
    <t>Сыворотка для лица Интенсивная | Глубокое увлажнение 30мл</t>
  </si>
  <si>
    <t>Сыворотка-концентрат для лица Освежающая |  Витаминный коктейль (для всех типов кожи) 30мл</t>
  </si>
  <si>
    <t>Сыворотка для кожи вокруг глаз Нежная | Свежесть и сияние (дневной уход) 30мл</t>
  </si>
  <si>
    <t>Флюид для лица Матирующий для жирной и проблемной кожи (дневной уход) 50мл</t>
  </si>
  <si>
    <t>Гель для тела Охлаждающий после загара  100 мл</t>
  </si>
  <si>
    <t>Маска-скраб для тела Разогевающая АНТИЦЕЛЛЮЛИТНАЯ 400 мл</t>
  </si>
  <si>
    <t>Маска-скраб для тела Ледяная дренажная ДЛЯ ПОХУДЕНИЯ 400 мл</t>
  </si>
  <si>
    <t>Скраб для тела Антиоксидантный | Лифтинг эффект 250 г</t>
  </si>
  <si>
    <t>Крем-баттер для тела Какао 200 мл</t>
  </si>
  <si>
    <t>Крем-баттер для тела Бамбук 200 мл</t>
  </si>
  <si>
    <t>Крем-баттер для тела Авокадо 200 мл</t>
  </si>
  <si>
    <t>Крем для тела разогревающий АНТИЦЕЛЛЮЛИТНЫЙ 200 мл</t>
  </si>
  <si>
    <t>Гель для тела ледяной подтягивающий ДЛЯ ПОХУДЕНИЯ 200 мл</t>
  </si>
  <si>
    <t>Сыворотка для лица для жирной и проблемной кожи (Ночной уход)  50мл</t>
  </si>
  <si>
    <t>Сыворотка для лица Увлажняющая | дневной уход Пре-макияж (для сухой и нормальной кожи)  50мл</t>
  </si>
  <si>
    <t>AROMATTE</t>
  </si>
  <si>
    <t>УТ000002460</t>
  </si>
  <si>
    <t>УТ000002199</t>
  </si>
  <si>
    <t>УТ000002534</t>
  </si>
  <si>
    <t>УТ000002459</t>
  </si>
  <si>
    <t>УТ000002457</t>
  </si>
  <si>
    <t>УТ000002458</t>
  </si>
  <si>
    <t>УТ000002506</t>
  </si>
  <si>
    <t>УТ000002197</t>
  </si>
  <si>
    <t>УТ000002195</t>
  </si>
  <si>
    <t>УТ000002193</t>
  </si>
  <si>
    <t>Масло для душа пенящееся "Омоложение" 250 мл</t>
  </si>
  <si>
    <t>Масло для душа пенящееся "Питание" 250 мл</t>
  </si>
  <si>
    <t>Масло для душа пенящееся "Расслабление" 250 мл</t>
  </si>
  <si>
    <t>Масло для душа пенящееся "Восстановление" 250 мл</t>
  </si>
  <si>
    <t>Масло для душа пенящееся "Увлажнение" 250 мл</t>
  </si>
  <si>
    <t>Дезодорант для тела "Для чувствительной кожи" 50 мл</t>
  </si>
  <si>
    <t>Дезодорант для тела "Нежность и комфорт" 50 мл</t>
  </si>
  <si>
    <t>Дезодорант для тела "Освежающий" 50 м</t>
  </si>
  <si>
    <t>Дезодорант для тела "Максимальная защита" 50 мл</t>
  </si>
  <si>
    <t>Скраб для тела солевой "Тонус кожи" 300 г</t>
  </si>
  <si>
    <t>Скраб для тела солевой "Лифтинг" 300 г</t>
  </si>
  <si>
    <t>Скраб для тела солевой"Антицеллюлитный" 300 г</t>
  </si>
  <si>
    <t>Скраб для тела сахарный "Разогевающий" 250 г</t>
  </si>
  <si>
    <t>Скраб для тела сахарный "Омолаживающий" 250 г</t>
  </si>
  <si>
    <t>Скраб для тела сахарный "Детокс" 250 г</t>
  </si>
  <si>
    <t>Зубная паста Антимикробная с лавандой и магнолией 75мл</t>
  </si>
  <si>
    <t>Зубная паста Бережное отбеливание 75мл</t>
  </si>
  <si>
    <t>Зубная паста Укрепление десен 75мл</t>
  </si>
  <si>
    <t>Зубная паста Детокс черная 75мл</t>
  </si>
  <si>
    <t>Зубная паста Для чувствительных зубов 75мл</t>
  </si>
  <si>
    <t>Зубная паста Солевая 75 мл</t>
  </si>
  <si>
    <t>Зубная паста Свежесть дыхания 75мл</t>
  </si>
  <si>
    <t>Зубная паста Противокариесная 75мл</t>
  </si>
  <si>
    <t>Средство для снятия макияжа двухфазное РОЗА 100 мл</t>
  </si>
  <si>
    <t>Сыворотка для лица регенерирующая "reFresh" , обновление кожных клеток, 30 мл</t>
  </si>
  <si>
    <t>Сыворотка для лица увлажняющая "AQUA" 30 мл</t>
  </si>
  <si>
    <t>Массажное масло для груди в период лактации "Лаванда", 50 мл</t>
  </si>
  <si>
    <t>Сыворотка для лица отбеливающая Витамин С 30 мл</t>
  </si>
  <si>
    <t>0511520</t>
  </si>
  <si>
    <t>0510810</t>
  </si>
  <si>
    <t>0511100</t>
  </si>
  <si>
    <t>0511110</t>
  </si>
  <si>
    <t>0511220</t>
  </si>
  <si>
    <t>0511230</t>
  </si>
  <si>
    <t>0511320</t>
  </si>
  <si>
    <t>0542010</t>
  </si>
  <si>
    <t>0543010</t>
  </si>
  <si>
    <t>0540210</t>
  </si>
  <si>
    <t>0520110</t>
  </si>
  <si>
    <t>0520120</t>
  </si>
  <si>
    <t>0520230</t>
  </si>
  <si>
    <t>0520220</t>
  </si>
  <si>
    <t>0520710</t>
  </si>
  <si>
    <t>0520720</t>
  </si>
  <si>
    <t>0520820</t>
  </si>
  <si>
    <t>0520630</t>
  </si>
  <si>
    <t>0521240</t>
  </si>
  <si>
    <t>0530700</t>
  </si>
  <si>
    <t>0530750</t>
  </si>
  <si>
    <t>0530330</t>
  </si>
  <si>
    <t>0531020</t>
  </si>
  <si>
    <t>0531030</t>
  </si>
  <si>
    <t>0530820</t>
  </si>
  <si>
    <t>0530840</t>
  </si>
  <si>
    <t>0544000</t>
  </si>
  <si>
    <t>0545000</t>
  </si>
  <si>
    <t>SF04</t>
  </si>
  <si>
    <t>Крем под подгузник Череда, 50 мл</t>
  </si>
  <si>
    <t>Гель для душа Клюква очищающий с минеральными частицами 200 мл</t>
  </si>
  <si>
    <t>Отбеливатель экологичный Pure Water 500 г</t>
  </si>
  <si>
    <t>Средство для дезинфекции Pure Water 200 мл</t>
  </si>
  <si>
    <t>Саше Свежесть с цеолитом, устраняющее запах 250 г</t>
  </si>
  <si>
    <t>Саше Лаванда от моли, для хорошего сна 35 г</t>
  </si>
  <si>
    <t>Туалетное мыло Шоколад 75 г</t>
  </si>
  <si>
    <t>Туалетное мыло Хвойное 75 г</t>
  </si>
  <si>
    <t>Туалетное мыло Шик без эфирных масел 75 г</t>
  </si>
  <si>
    <t>Туалетное мыло Сладкий апельсин 75 г</t>
  </si>
  <si>
    <t>Туалетное мыло Рождественская сказка 75 г</t>
  </si>
  <si>
    <t>Туалетное мыло Роза 75 г</t>
  </si>
  <si>
    <t>Туалетное мыло Клюквенное 75 г</t>
  </si>
  <si>
    <t>Соль для ногтей Ромашка и лимон, 120 г</t>
  </si>
  <si>
    <t>Соль для ногтей Иланг-иланг, 120 г</t>
  </si>
  <si>
    <t>Туалетное мыло Клюквенное "Сердце" 60 г</t>
  </si>
  <si>
    <t>Туалетное мыло Кофейный аромат 75 г</t>
  </si>
  <si>
    <t>Туалетное мыло Кастильское мыло 75 г</t>
  </si>
  <si>
    <t>Туалетное мыло Иланг-иланг 75 г</t>
  </si>
  <si>
    <t>Туалетное мыло Можжевельник 75 г</t>
  </si>
  <si>
    <t>Туалетное мыло Медовый скраб 75 г</t>
  </si>
  <si>
    <t>Туалетное мыло Лайм и мята 75 г</t>
  </si>
  <si>
    <t>Туалетное мыло Мед и малина 75 г</t>
  </si>
  <si>
    <t>Туалетное мыло Соляное, Морской бриз 75 г</t>
  </si>
  <si>
    <t>Туалетное мыло Имбирное 75 г</t>
  </si>
  <si>
    <t>Туалетное мыло Жасмин 75 г</t>
  </si>
  <si>
    <t>Туалетное мыло Дегтярное, Березовая роща 75 г</t>
  </si>
  <si>
    <t>Туалетное мыло Дубовый мох 75 г</t>
  </si>
  <si>
    <t>Соль-Масло  для ванн Французская лаванда  70 г</t>
  </si>
  <si>
    <t>Соль-Масло  для ванн Жасмин  70 г</t>
  </si>
  <si>
    <t>НМ05</t>
  </si>
  <si>
    <r>
      <t>Сыворотка для волос Активизирующая 75мл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</si>
  <si>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t>HM03</t>
  </si>
  <si>
    <t>HM04</t>
  </si>
  <si>
    <r>
      <t xml:space="preserve">Сыворотка для волос Против перхоти с ферментами ржи 75мл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</si>
  <si>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Сыворотка для волос Укрепляющая 75мл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</si>
  <si>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t>Гидролат Василька 100 мл</t>
  </si>
  <si>
    <t>Гидролат Лаванды 100 мл</t>
  </si>
  <si>
    <t>Гидролат Мелиссы 100 мл</t>
  </si>
  <si>
    <t>Гидролат Розы 100 мл</t>
  </si>
  <si>
    <t>Гидролат Шалфея 100 мл</t>
  </si>
  <si>
    <t>Бальзам для губ Медовый 10 г</t>
  </si>
  <si>
    <t>Бальзам для губ Дикая Мята 10 г</t>
  </si>
  <si>
    <t>Бальзам для губ Алоэ Вера 10 г</t>
  </si>
  <si>
    <t>Бальзам для губ Цитрус 10 г</t>
  </si>
  <si>
    <t>Бальзам для губ Череда 10 г</t>
  </si>
  <si>
    <t>Бальзам для губ SPF 15</t>
  </si>
  <si>
    <t>Альгинатная маска для лица Увлажняющая 30 г</t>
  </si>
  <si>
    <t>Альгинатная маска для лица Тонизирующая 30 г</t>
  </si>
  <si>
    <t>Альгинатная маска для лица Отбеливающая 30 г</t>
  </si>
  <si>
    <t>Альгинатная маска для лица Активизирующая 30 г</t>
  </si>
  <si>
    <t>Сыворотка для лица тонизирующая "Тонус твоего лица" 30 мл</t>
  </si>
  <si>
    <t>Сыворотка для лица со скваланом "Squalane", 100% растительный сквалан 30 мл</t>
  </si>
  <si>
    <t>Сыворотка для лица с кофеином "it`s coffee time" 30 мл</t>
  </si>
  <si>
    <t>Сыворотка для лица суперпитание SUPER FOOD 30 мл</t>
  </si>
  <si>
    <t>Сыворотка для лица ночная Черника ANTI-AGE 30 мл</t>
  </si>
  <si>
    <t>Сыворотка для лица дневная Брусника ANTI-AGE 30 мл</t>
  </si>
  <si>
    <t>Сыворотка для лица двухфазная 30/70 с маслом Розы Дамаской 30  мл</t>
  </si>
  <si>
    <t>Маска для лица с сажей дуба, детокс 50 мл</t>
  </si>
  <si>
    <t>Крем для лица Морошка, первые морщинки от 30 лет 50 мл</t>
  </si>
  <si>
    <t>Крем для лица Малина для юной кожи от 20 лет 50 мл</t>
  </si>
  <si>
    <t>Маска для лица с красной глиной, матирующая 50 мл</t>
  </si>
  <si>
    <t>Маска для лица с морской солью, укрепляющая 50 мл</t>
  </si>
  <si>
    <t>Крем для лица Клюква, антивозрастной от 40 лет 50 мл</t>
  </si>
  <si>
    <t>Крем для век Клюква, антивозрастной от 40лет 15 мл</t>
  </si>
  <si>
    <t>Крем для век Малина, для юной кожи от 20лет 15 мл</t>
  </si>
  <si>
    <t>Крем для век Морошка, первые морщинки от 30 лет 15 мл</t>
  </si>
  <si>
    <t>Крем для лица Календула, 15SPF 50  мл (солнечная серия, матирующий эффект)</t>
  </si>
  <si>
    <t>Сухое масло Аргании 30 мл</t>
  </si>
  <si>
    <t>Сухое масло 5 для тела 30 мл</t>
  </si>
  <si>
    <t>Сухое масло 7 для волос 30 мл</t>
  </si>
  <si>
    <t>Маска для волос Кератиновая 220 мл</t>
  </si>
  <si>
    <t>Маска для волос 3 Глины Жирных у корней и Сухих на кончиках 220 мл</t>
  </si>
  <si>
    <t>УТ000002183</t>
  </si>
  <si>
    <t>УТ000002184</t>
  </si>
  <si>
    <t>УТ000002188</t>
  </si>
  <si>
    <t>УТ000002187</t>
  </si>
  <si>
    <t>УТ000002186</t>
  </si>
  <si>
    <t>УТ000002189</t>
  </si>
  <si>
    <t>Свеча "пирожное" ручной работы CHERRY, d8 h6 см</t>
  </si>
  <si>
    <t>Свеча "пирожное" ручной работы CHOCOLATE  d8 h6 см</t>
  </si>
  <si>
    <t>Свеча "пирожное" ручной работы GREEN TEA, d8 h6 см</t>
  </si>
  <si>
    <t>Свеча "пирожное" ручной работы LOVE IS, d8 h6 см</t>
  </si>
  <si>
    <t>Свеча "пирожное" ручной работы ORANGE , d8 h6 см</t>
  </si>
  <si>
    <t>Свеча "пирожное" ручной работы TUTTI FRUTTI, d8 h6 см</t>
  </si>
  <si>
    <t>Свеча-эко ручной работы COCONUT в скорлупе кокоса с ванилью d8-10 h 9-12 см</t>
  </si>
  <si>
    <t>Свеча-эко ручной работы OCEANIC с ракушками/круглая, d 8 см h 8см</t>
  </si>
  <si>
    <t xml:space="preserve">Свеча-эко ручной работы EASY с дробленной скорлупой аниса, d 8 h 8см/ круглая   </t>
  </si>
  <si>
    <t>Свеча-эко ручной работы RAFAELLO со стружкой мякоти кокоса и ванилью d8 h10 см/круглая</t>
  </si>
  <si>
    <t>Свеча-эко ручной работы SPICY DREAMS с корицей и звездочками аниса, d 8 h 8 см/ круглая</t>
  </si>
  <si>
    <t>Свеча-эко ручной работы SPICY NIGHT light со звездочками аниса, d 8 h 10 см/ круглая</t>
  </si>
  <si>
    <t>Свеча-эко ручной работы SPICY NIGHT dark со звездочками аниса, d 8 h 10 см/ круглая</t>
  </si>
  <si>
    <t>Свеча-эко ручной работы COFFEE с зернами и ароматом кофе, d 8 h 10 см/ круглая</t>
  </si>
  <si>
    <t>Свеча-эко ручной работы MAGIC LOVE с палочками и эф. корицы, базилик d8 h 10 см/кругл</t>
  </si>
  <si>
    <t>Свеча-эко ручной работы SUCCESS с дробленной корицей, эф корица, d 8 h 10 см/ круглая</t>
  </si>
  <si>
    <t>УТ000006219</t>
  </si>
  <si>
    <t>временно не производится</t>
  </si>
  <si>
    <t xml:space="preserve">Годен до </t>
  </si>
  <si>
    <t>остаток</t>
  </si>
  <si>
    <t xml:space="preserve">Гигиенические женские дневные эко-прокладки с анионовой полоской 240 мм, 10 шт/ уп
</t>
  </si>
  <si>
    <t>Гигиенические женские ночные эко-прокладки с анионовой полоской 290 мм, 8 шт/уп</t>
  </si>
  <si>
    <t>Гигиенические женские ежедневные эко-прокладки с анионовой полоской 155 мм, 24 шт/уп</t>
  </si>
  <si>
    <t>Genial Day</t>
  </si>
  <si>
    <t>KD045420</t>
  </si>
  <si>
    <t>Кондиционер Сандал 200 мл</t>
  </si>
  <si>
    <t>Какао масло нерафинированное 60 мл</t>
  </si>
  <si>
    <t>Бурлящий шарик для ванн "Веселина" (апельсиново-коричный) 120 г</t>
  </si>
  <si>
    <t>Бурлящий шарик для ванн "Всемила" (пачули - иланг-иланг) 120 г</t>
  </si>
  <si>
    <t>Бурлящий шарик для ванн "Всеслава" (лавандовый) 120 г</t>
  </si>
  <si>
    <t>Бурлящий шарик для ванн "Добромила" (мятно-эвкалиптовый) 120 г</t>
  </si>
  <si>
    <t>Твердые духи "Вечерний бриз" №4 10 мл</t>
  </si>
  <si>
    <t>Твердые духи "Летний день" №2  10 мл</t>
  </si>
  <si>
    <t>Твердые духи "Утренняя заря" №1  10 мл</t>
  </si>
  <si>
    <t>Твердые духи "Вдохновение" №6  10 мл</t>
  </si>
  <si>
    <t>Твердые духи "Утренняя заря" №1  5 мл</t>
  </si>
  <si>
    <t>Твердые духи "Летний день" №2  5 мл</t>
  </si>
  <si>
    <t>Твердые духи "Вечерний бриз" №4  5 мл</t>
  </si>
  <si>
    <t>Твердые духи "Вдохновение" №6  5 мл</t>
  </si>
  <si>
    <r>
      <t xml:space="preserve">Крем для лица Шик для сухой и чувствительной кожи 30 мл </t>
    </r>
    <r>
      <rPr>
        <b/>
        <sz val="10"/>
        <color rgb="FFFF0000"/>
        <rFont val="Calibri"/>
        <family val="2"/>
        <charset val="204"/>
        <scheme val="minor"/>
      </rPr>
      <t>пластиковая упаковка</t>
    </r>
  </si>
  <si>
    <t>ЭКОЛОГИЧНЫЕ СРЕДСТВА ДЛЯ ДОМА Pure Water™</t>
  </si>
  <si>
    <t xml:space="preserve">ТМ </t>
  </si>
  <si>
    <t>LEVRANA</t>
  </si>
  <si>
    <t>Mi&amp;Ko</t>
  </si>
  <si>
    <t>МАКОШЬ</t>
  </si>
  <si>
    <t>NEOBIO Крем для кожи вокруг глаз Разглаживающий 15 мл</t>
  </si>
  <si>
    <t>NEOBIO TESTER Блеск для губ 03 фантастический красный  8 мл</t>
  </si>
  <si>
    <t>Мужская линейка HOMME, HOMME II - products for men</t>
  </si>
  <si>
    <t>SANTE FAMILY Kids Шампунь и гель для душа с Био-Малиной для маленьких принцесс 200 мл</t>
  </si>
  <si>
    <t>SANTE FAMILY Kids Шампунь и гель для душа с Био-Алоэ для маленьких исследователей 200 мл</t>
  </si>
  <si>
    <t>SANTE FAMILY Kids Шампунь и гель для душа для детей с чувствительной кожей 200 мл</t>
  </si>
  <si>
    <t>LOGONA Натуральный спрей-кондиционер  150 мл</t>
  </si>
  <si>
    <t>LOGONA Шампунь для базового ухода за волосами с Экстрактом Крапивы  250 мл</t>
  </si>
  <si>
    <t>LOGONA Шампунь для базового ухода за волосами с Экстрактом Крапивы  500 мл</t>
  </si>
  <si>
    <t>LOGONA Натуральный фиксирующий спрей-лак для волос Био-Хмель 150 мл</t>
  </si>
  <si>
    <t>LOGONA Шампунь для восстановления  блеска волос с Био-Аргановым маслом  250 мл</t>
  </si>
  <si>
    <t>LOGONA Шампунь для восстановления  блеска волос с Био-Аргановым маслом 75 мл</t>
  </si>
  <si>
    <t>LOGONA Шампунь для базового ухода за волосами с Экстрактом Крапивы 75 мл</t>
  </si>
  <si>
    <t>ДЕТСКАЯ СЕРИЯ С КАЛЕНДУЛОЙ BABY&amp;KIND</t>
  </si>
  <si>
    <t>ДЕТСКАЯ СЕРИЯ С АЛТЕЕМ ДЛЯ ГИПЕРЧУВСТВИТЕЛЬНОЙ КОЖИ</t>
  </si>
  <si>
    <t>НЕЖНАЯ БЕЗОПАСНАЯ КОСМЕТИКА ДЛЯ БУДУЩИХ И КОРМЯЩИХ МАМ</t>
  </si>
  <si>
    <t xml:space="preserve">РАСТИТЕЛЬНОЕ МЫЛО  </t>
  </si>
  <si>
    <t>АНТИЦЕЛЛЮЛИТНАЯ БЕРЕЗОВАЯ СЕРИЯ</t>
  </si>
  <si>
    <t>НАТУРАЛЬНЫЕ СРЕДСТВА ПО УХОДУ ЗА ТЕЛОМ</t>
  </si>
  <si>
    <t>УНИКАЛЬНЫЕ ПРИРОДНЫЕ МАСЛА</t>
  </si>
  <si>
    <t xml:space="preserve">Розовое нежное масло для тела 100 мл </t>
  </si>
  <si>
    <t xml:space="preserve">Облепиховое питательное масло для тела 100 мл </t>
  </si>
  <si>
    <t xml:space="preserve">Цитрусовое освежающее масло для тела 100 мл </t>
  </si>
  <si>
    <t>ОЧИЩАЮЩАЯ СЕРИЯ</t>
  </si>
  <si>
    <t>ИРИСОВАЯ СЕРИЯ</t>
  </si>
  <si>
    <t>МИНДАЛЬНАЯ СЕРИЯ</t>
  </si>
  <si>
    <t>РОЗОВАЯ СЕРИЯ</t>
  </si>
  <si>
    <t>ГРАНАТОВАЯ СЕРИЯ</t>
  </si>
  <si>
    <t>Гранатовый крем-лифтинг для контура глаз 10 мл 9725</t>
  </si>
  <si>
    <t>Гранатовый дневной крем-лифтинг 30мл 9088</t>
  </si>
  <si>
    <t>Гранатовый ночной крем-лифтинг 30мл 9101</t>
  </si>
  <si>
    <t>Гранатовая интенсивная сыворотка-лифтинг 30 мл 8004</t>
  </si>
  <si>
    <t>Увлажняющий мужской крем 30 мл 8656</t>
  </si>
  <si>
    <t>Крем для бритья 75 мл 9478</t>
  </si>
  <si>
    <t xml:space="preserve">Бальзам после бритья 100мл 9574 </t>
  </si>
  <si>
    <t>Лосьон до и после бритья 100 мл 9881</t>
  </si>
  <si>
    <t>СРЕДСТВА ДЛЯ УХОДА ЗА КОЖЕЙ ГОЛОВЫ И ВОЛОСАМИ</t>
  </si>
  <si>
    <t xml:space="preserve">Шампунь с овсом для сухих и поврежденных волос 190 мл 9562 </t>
  </si>
  <si>
    <t>Масло для волос 50 мл 9362</t>
  </si>
  <si>
    <t>СРЕДСТВА ДЛЯ УХОДА ЗА РОТОВОЙ ПОЛОСТЬЮ</t>
  </si>
  <si>
    <t>Бальзам для десен с шалфеем 30 мл 8806</t>
  </si>
  <si>
    <t>Детская зубная паста-гель 50 мл 8186</t>
  </si>
  <si>
    <t>Солевая зубная паста 75 мл 9809</t>
  </si>
  <si>
    <t>Зубная паста с календулой 75 мл 9801</t>
  </si>
  <si>
    <t>Растительная зубная паста "Ратания" 75 мл 9808</t>
  </si>
  <si>
    <t>Растительная зубная паста-гель на травах 75мл 8655</t>
  </si>
  <si>
    <t>Наборы</t>
  </si>
  <si>
    <t>Подарочный набор «Чувственный гранат» 7766 (Гранатовый гель для душа 200 мл 8844;
Гранатовое восстанавливающее молочко для тела 200мл 8859)</t>
  </si>
  <si>
    <t>Подарочный набор «Сочная облепиха» (Облепиховый тонизирующий гель для душа 200мл 8828 ; Облепиховый питательный крем для рук 50 мл 9749)</t>
  </si>
  <si>
    <t>Подарочный набор «Освежающий цитрус» 7763 (Цитрусовый освежающий гель для душа  200 мл 8827; Цитрусовое освежающее молочко для тела 200мл 8856)</t>
  </si>
  <si>
    <t>Подарочный набор «Натуральный уход для мужчин» 7764 (Увлажняющий мужской крем 30 мл 8656; Мужской гель для душа 200 мл 8841)</t>
  </si>
  <si>
    <t>БАД</t>
  </si>
  <si>
    <t>РРЦ мин</t>
  </si>
  <si>
    <t>ИТОГО</t>
  </si>
  <si>
    <t>Кол-во в  коробе</t>
  </si>
  <si>
    <t>Лавандовое растительное мыло 100 г</t>
  </si>
  <si>
    <t>Крем для гиперчувствительной кожи лица с алтеем 50 мл</t>
  </si>
  <si>
    <t>Масло для груди в период лактации 50 мл</t>
  </si>
  <si>
    <t>Масло для кожи интимной области 50 мл</t>
  </si>
  <si>
    <t>Масло для профилактики растяжек 100 мл</t>
  </si>
  <si>
    <r>
      <t>Березовое антицеллюлитное масло 100 мл</t>
    </r>
    <r>
      <rPr>
        <sz val="10"/>
        <rFont val="Calibri"/>
        <family val="2"/>
        <charset val="204"/>
        <scheme val="minor"/>
      </rPr>
      <t xml:space="preserve">
</t>
    </r>
  </si>
  <si>
    <t>Березовое антицеллюлитное масло 200 мл</t>
  </si>
  <si>
    <t>Гранатовый дезодорант 24 часа  Roll-On 50 мл</t>
  </si>
  <si>
    <t>Цитрусовый дезодорант 24 часа Roll-On 50 мл</t>
  </si>
  <si>
    <t>Розовое нежное масло для тела 100 мл</t>
  </si>
  <si>
    <t>Массажное масло с арникой 100 мл</t>
  </si>
  <si>
    <t>Облепиховое питательное масло для тела 100 мл</t>
  </si>
  <si>
    <t>Лавандовое расслабляющее масло для тела 100 мл</t>
  </si>
  <si>
    <t>Цитрусовое освежающее масло для тела 100 мл</t>
  </si>
  <si>
    <t>Гранатовое восстанавливающее масло для тела 100 мл</t>
  </si>
  <si>
    <t>Гепатодорон БАД №200 жевательных таблеток</t>
  </si>
  <si>
    <t>BS061117</t>
  </si>
  <si>
    <t>Сыворотка для лица противовоспалительная SOS для проблемной кожи с акне, точечного действия, 30 мл</t>
  </si>
  <si>
    <t>SF13</t>
  </si>
  <si>
    <t>Сыворотка для лица Витамин С отбеливающая 30 мл</t>
  </si>
  <si>
    <t>Сыворотка для лица Витамин Р 30 мл</t>
  </si>
  <si>
    <t>SF15</t>
  </si>
  <si>
    <t>SF14</t>
  </si>
  <si>
    <t>DEO07</t>
  </si>
  <si>
    <t xml:space="preserve"> L E V R A N A</t>
  </si>
  <si>
    <t>D E O N A T</t>
  </si>
  <si>
    <t>W E L E D A</t>
  </si>
  <si>
    <t>M i &amp; k o</t>
  </si>
  <si>
    <t>C H O C O L A T T E</t>
  </si>
  <si>
    <t>E t a m i n e</t>
  </si>
  <si>
    <t>G R E E N E R A</t>
  </si>
  <si>
    <t>Ши масло экологически чистое нераф. 60 мл</t>
  </si>
  <si>
    <t>Кондиционер для белья Горная Свежесть PW 480 мл</t>
  </si>
  <si>
    <t>Кондиционер для белья Нежность Гипоаллергенный  PW 480 мл</t>
  </si>
  <si>
    <t>KB045724</t>
  </si>
  <si>
    <t>KB041824</t>
  </si>
  <si>
    <t>Мягкая пенка для умывания 150 мл</t>
  </si>
  <si>
    <t>Розовый разглаживающий крем для контура глаз 10 мл</t>
  </si>
  <si>
    <t>Розовый разглаживающий увлажняющий крем 30 мл</t>
  </si>
  <si>
    <t>Розовый разглаживающий дневной крем 30 мл</t>
  </si>
  <si>
    <t>Розовый разглаживающий ночной крем 30 мл</t>
  </si>
  <si>
    <t>Розовый разглаживающий концентрат 7x0,8 мл</t>
  </si>
  <si>
    <t>Мужской дезодорант 24 часа Roll-On 50 мл</t>
  </si>
  <si>
    <r>
      <t xml:space="preserve">Антицеллюлитный набор "Идеальная пара", арт 9500 (Березовое антицеллюлитное </t>
    </r>
    <r>
      <rPr>
        <b/>
        <sz val="10"/>
        <rFont val="Calibri"/>
        <family val="2"/>
        <charset val="204"/>
        <scheme val="minor"/>
      </rPr>
      <t>4%</t>
    </r>
    <r>
      <rPr>
        <sz val="10"/>
        <rFont val="Calibri"/>
        <family val="2"/>
        <charset val="204"/>
        <scheme val="minor"/>
      </rPr>
      <t xml:space="preserve">  масло 100 мл 8830, Березовый пилинг для душа 150 мл 8831, Массажная щетка, Сумочка для туалетных принадлежностей)</t>
    </r>
  </si>
  <si>
    <t>УТ000005188</t>
  </si>
  <si>
    <t>УТ000006248</t>
  </si>
  <si>
    <t>УТ000006254</t>
  </si>
  <si>
    <t>УТ000006255</t>
  </si>
  <si>
    <t>УТ000006251</t>
  </si>
  <si>
    <t>УТ000006250</t>
  </si>
  <si>
    <t>Твердый шампунь БЛОНДИ для светлых волос, блеск, сохр.цвета, укрепление, восстановление 60 г</t>
  </si>
  <si>
    <t>Твердый шампунь БЛЭКИ для жирных ,комбинир.волос, объем, легкость, биобаланс 60 г</t>
  </si>
  <si>
    <t>Твердый шампунь ЖИВА восстановление, блеск ,эластичн. для всех типов волос 60 г</t>
  </si>
  <si>
    <t>Твердый шампунь МОККА тонус, блеск, восстан. для тусклых и ослабленных волос 60 г</t>
  </si>
  <si>
    <t>Твердый шампунь ПИКАНТО укрепление,стимулирование роста для всех типов волос 60 г</t>
  </si>
  <si>
    <t>Твердый шампунь ШИ&amp;КО смягчение и восстан. для сухих, ломких, поврежденных волос 60 г</t>
  </si>
  <si>
    <t>Растительное детское мыло с календулой 100 г</t>
  </si>
  <si>
    <t>Розовое растительное мыло 100 г</t>
  </si>
  <si>
    <t>Розмариновое растительное мыло 100 г</t>
  </si>
  <si>
    <t>Молочко для гиперчувствительной кожи тела с алтеем 200 мл</t>
  </si>
  <si>
    <t>Крем для гиперчувствительной кожи в области пеленания с алтеем 50 мл</t>
  </si>
  <si>
    <t>Крем с календулой для младенцев для защиты кожи в области пеленания 75 мл</t>
  </si>
  <si>
    <t>Детский шампунь-гель с календулой для волос и тела 200 мл</t>
  </si>
  <si>
    <t>Детский защитный бальзам от ветра и холода с календулой 30 мл</t>
  </si>
  <si>
    <t>Детское купание с календулой 200 мл</t>
  </si>
  <si>
    <t>Детский крем для лица с календулой 50 мл</t>
  </si>
  <si>
    <t>Масло для массажа животика младенцев 50 мл</t>
  </si>
  <si>
    <t>Масло с календулой для младенцев 200 мл</t>
  </si>
  <si>
    <t>Масло с календулой для младенцев с нежным ароматом 200 мл</t>
  </si>
  <si>
    <t>Молочко для купания с календулой 200 мл</t>
  </si>
  <si>
    <t>Детское молочко для тела с календулой 200 мл</t>
  </si>
  <si>
    <t>Детский крем с календулой 75 мл</t>
  </si>
  <si>
    <t>Детский шампунь-гель для волос и тела «Лайм» 150 мл</t>
  </si>
  <si>
    <t>Детский шампунь-гель для волос и тела «Апельсин» 150 мл</t>
  </si>
  <si>
    <t>ДЕТСКАЯ СЕРИЯ ДЛЯ ВОЛОС И ТЕЛА 2 в 1</t>
  </si>
  <si>
    <t>Детский шампунь-гель для волос и тела «Ваниль» 150 мл</t>
  </si>
  <si>
    <t>Берёзовый пилинг для душа 150мл</t>
  </si>
  <si>
    <t>Розовый набор очищение</t>
  </si>
  <si>
    <t>Розовый набор для лица</t>
  </si>
  <si>
    <t>Розовый набор комплекс</t>
  </si>
  <si>
    <t>Лавандовый набор №1</t>
  </si>
  <si>
    <t>Лавандовый набор №2</t>
  </si>
  <si>
    <t>Лавандовый набор №3</t>
  </si>
  <si>
    <t>ОНА ИНАЯ набор для волос +</t>
  </si>
  <si>
    <t>Мыло "Откровение" 125гр</t>
  </si>
  <si>
    <t>Мыло "Розовая козочка" 130гр</t>
  </si>
  <si>
    <t>Мыло "Витязь" 130гр</t>
  </si>
  <si>
    <t>Мыло "Восточная сказка" 110гр</t>
  </si>
  <si>
    <t>Мыло "Мariée" 110гр</t>
  </si>
  <si>
    <t>Мыло "Английское утро" 110гр</t>
  </si>
  <si>
    <t>Мыло "Валенсоль" 110гр</t>
  </si>
  <si>
    <t>Мыло "Тайна Императрицы" 110гр</t>
  </si>
  <si>
    <t>Мыло "Барака" 110гр</t>
  </si>
  <si>
    <t>Мыло "Антиж" 120гр</t>
  </si>
  <si>
    <t>Мыло "Летний вечер" 110гр</t>
  </si>
  <si>
    <t>Мыло "Зимний вечер" 110гр</t>
  </si>
  <si>
    <t>Мыло "Таежный роман" 120гр</t>
  </si>
  <si>
    <t>Мыло "Пряный апельсин" 110гр</t>
  </si>
  <si>
    <t>Мыло "Старый лекарь" 60гр</t>
  </si>
  <si>
    <t>Мыло "Ласковое" 110гр</t>
  </si>
  <si>
    <t>Мыло "Дегтярное" 110гр</t>
  </si>
  <si>
    <t>Хозяйственное мыло 130гр</t>
  </si>
  <si>
    <t>Шампунь для нежной кожи "Лапушка" 250мл</t>
  </si>
  <si>
    <t>Уход за кожей лица и тела</t>
  </si>
  <si>
    <t>Бальзам для губ с облепихой 5гр</t>
  </si>
  <si>
    <t>Крем №1 43мл</t>
  </si>
  <si>
    <t>Крем №2 43мл</t>
  </si>
  <si>
    <t>Крем №3 43мл</t>
  </si>
  <si>
    <t>Крем №7 43мл</t>
  </si>
  <si>
    <t>Крем-флюид №10 43мл</t>
  </si>
  <si>
    <t>Крем №14 43мл</t>
  </si>
  <si>
    <t>Крем ночной для лица 43мл</t>
  </si>
  <si>
    <t>Крем для век №8 15мл</t>
  </si>
  <si>
    <t>Крем для рук увлажняющий с аминокислотами и облепихой 70мл</t>
  </si>
  <si>
    <t>Крем для рук с церамидами и витамином В3 45мл</t>
  </si>
  <si>
    <t>Крем для ног 45мл</t>
  </si>
  <si>
    <t>Крем "Семейный" для тела 120мл</t>
  </si>
  <si>
    <t>Крем "Семейный" для тела 200мл</t>
  </si>
  <si>
    <t>Крем "Эластика" для тела 120мл</t>
  </si>
  <si>
    <t>Крем с маслом Monoi для тела 120мл</t>
  </si>
  <si>
    <t>Сыворотка для кожи головы 75мл</t>
  </si>
  <si>
    <t>Масла премиум</t>
  </si>
  <si>
    <t>Масло миндаля горького 10мл</t>
  </si>
  <si>
    <t>Масло миндаля горького 50мл</t>
  </si>
  <si>
    <t>Масло миндаля горького 1л</t>
  </si>
  <si>
    <t>Масло семян кунжута 10мл</t>
  </si>
  <si>
    <t>Масло семян кунжута 50мл</t>
  </si>
  <si>
    <t>Масло абрикосовой косточки 10мл</t>
  </si>
  <si>
    <t>Масло абрикосовой косточки 50мл</t>
  </si>
  <si>
    <t>Масло семян льна 10мл</t>
  </si>
  <si>
    <t>Масло семян льна 50мл</t>
  </si>
  <si>
    <t>Масло "Старый лекарь" 4мл</t>
  </si>
  <si>
    <t>Масло "Старый лекарь" 10мл</t>
  </si>
  <si>
    <t>Масла органик</t>
  </si>
  <si>
    <t>Аргана масло ОРГАНИК 50мл</t>
  </si>
  <si>
    <t>Аргана масло ОРГАНИК 100мл</t>
  </si>
  <si>
    <t>Масло семян брокколи ОРГАНИК 10мл</t>
  </si>
  <si>
    <t>Виноградной кости масло ОРГАНИК 50мл</t>
  </si>
  <si>
    <t>Масло кокоса ОРГАНИК 150мл</t>
  </si>
  <si>
    <t>Масла нерафинированные базовые</t>
  </si>
  <si>
    <t>Масло Черного Тмина 1л</t>
  </si>
  <si>
    <t>Масла эфирные 100% натуральные</t>
  </si>
  <si>
    <t>Апельсин сладкий экстра эфирное масло 10мл</t>
  </si>
  <si>
    <t>Бей эфирное масло 10мл</t>
  </si>
  <si>
    <t>Ель эфирное масло 10мл</t>
  </si>
  <si>
    <t>Кедр гималайский эфирное масло 10мл</t>
  </si>
  <si>
    <t>Лаванда mailette эфирное масло 5мл</t>
  </si>
  <si>
    <t>Лимон ОРГАНИК эфирное масло 5мл</t>
  </si>
  <si>
    <t>Лимон ОРГАНИК эфирное масло 10мл</t>
  </si>
  <si>
    <t>Розмарин цинеольный экстра эфирное масло 10мл</t>
  </si>
  <si>
    <t>Чайное дерево экстра эфирное масло 10мл</t>
  </si>
  <si>
    <t>Эвкалипта эфирное масло ОРГАНИК 10мл</t>
  </si>
  <si>
    <t>Очищение</t>
  </si>
  <si>
    <t>Гель-молочко "Sensitive" 45мл</t>
  </si>
  <si>
    <t>Еловой хвои вода с серебром 50мл</t>
  </si>
  <si>
    <t>Еловой хвои вода с серебром 150мл</t>
  </si>
  <si>
    <t>Имбирная вода с серебром 50мл</t>
  </si>
  <si>
    <t>Имбирная вода с серебром 150мл</t>
  </si>
  <si>
    <t>Лавандовая вода Органическая 50мл</t>
  </si>
  <si>
    <t>Лавандовая вода Органическая 150мл</t>
  </si>
  <si>
    <t>Розмариновая вода с серебром 50мл</t>
  </si>
  <si>
    <t>Розмариновая вода с серебром 150мл</t>
  </si>
  <si>
    <t>Розовая вода Болгарская 50мл</t>
  </si>
  <si>
    <t>Розовая вода Болгарская 150мл</t>
  </si>
  <si>
    <t>Шалфейная вода с серебром 50мл</t>
  </si>
  <si>
    <t>Шалфейная вода с серебром 150мл</t>
  </si>
  <si>
    <t>Бытовая химия SAFSU</t>
  </si>
  <si>
    <t>Средство чистящее для ванной комнаты универсальное SAFSU 500мл</t>
  </si>
  <si>
    <t>Средство чистящее для сантехники SAFSU 480мл</t>
  </si>
  <si>
    <t>Средство моющее для посуды SAFSU 500мл</t>
  </si>
  <si>
    <t>Биоразлагаемые мешки для мусора Safsu 30шт</t>
  </si>
  <si>
    <t>ОНА ИНАЯ</t>
  </si>
  <si>
    <t>МАСТЕРСКАЯ ОЛЕСИ МУСТАЕВОЙ</t>
  </si>
  <si>
    <t>Универсальный питательный крем SKIN FOOD 75 мл</t>
  </si>
  <si>
    <t>Деликатный крем для рук 50 мл</t>
  </si>
  <si>
    <t>Деликатный крем для душа 200 мл</t>
  </si>
  <si>
    <t>Деликатное молочко для тела 200 мл</t>
  </si>
  <si>
    <t>Облепиховый питательный крем для рук 50 мл</t>
  </si>
  <si>
    <t>Гранатовый восстанавливающий крем для рук 50 мл</t>
  </si>
  <si>
    <t>Гранатовое восстанавливающее молочко для тела 200мл</t>
  </si>
  <si>
    <t>Облепиховое тонизирующее молочко для тела 200мл</t>
  </si>
  <si>
    <t>Розовое нежное молочко для тела 200мл</t>
  </si>
  <si>
    <t>Цитрусовое освежающее молочко для тела 200мл</t>
  </si>
  <si>
    <t>Лавандовый расслабляющий гель для душа  200 мл</t>
  </si>
  <si>
    <t>Облепиховый тонизирующий гель для душа 200 мл</t>
  </si>
  <si>
    <t>Цитрусовый освежающий гель для душа  200 мл</t>
  </si>
  <si>
    <t>Розовый нежный гель для душа 200 мл</t>
  </si>
  <si>
    <t>Гранатовый восстанавливающий гель для душа 200 мл</t>
  </si>
  <si>
    <t>Мужской гель для душа 200 мл</t>
  </si>
  <si>
    <t>Розовый дезодорант 100 мл</t>
  </si>
  <si>
    <t>Дезодорант с шалфеем 100 мл</t>
  </si>
  <si>
    <t>Цитрусовый дезодорант 100 мл</t>
  </si>
  <si>
    <t>Увлажняющий бальзам для губ Nude 10 мл</t>
  </si>
  <si>
    <t>Бальзам для губ Everon 4,8 г</t>
  </si>
  <si>
    <t>Увлажняющий бальзам для губ Rose 10 мл</t>
  </si>
  <si>
    <t xml:space="preserve">Увлажняющий бальзам для губ Berry red 10 мл </t>
  </si>
  <si>
    <t>Тонизирующий гель для ног Venadoron 200 мл</t>
  </si>
  <si>
    <t>Массажное масло с арникой 200 мл</t>
  </si>
  <si>
    <t>Массажное масло с арникой 50 мл</t>
  </si>
  <si>
    <t>Тонизирующее очищающее средство 2 в 1  100 мл</t>
  </si>
  <si>
    <t>Мягкое очищающее молочко 100 мл</t>
  </si>
  <si>
    <t>Живительный тоник для лица 100 мл</t>
  </si>
  <si>
    <t>Ирисовый освежающий увлажняющий крем 30 мл</t>
  </si>
  <si>
    <t>Ирисовый освежающий дневной крем 30 мл</t>
  </si>
  <si>
    <t>Ирисовый освежающий ночной крем 30 мл</t>
  </si>
  <si>
    <t>Деликатное питательное масло для лица 50 мл</t>
  </si>
  <si>
    <t>Деликатное очищающее молочко 75 мл</t>
  </si>
  <si>
    <t>Деликатный питательный крем 30 мл</t>
  </si>
  <si>
    <t>Деликатный увлажняющий крем 30 мл</t>
  </si>
  <si>
    <t>Крем-баттер тела ОМОЛАЖИВАЮЩИЙ  150 г</t>
  </si>
  <si>
    <t>Крем-скраб для лица ДЛЯ СУХОЙ И ЧУВСТВИТЕЛЬНОЙ КОЖИ 150 г</t>
  </si>
  <si>
    <t>Тоник для лица ДЛЯ ЖИРНОЙ И КОМБИНИРОВАННОЙ КОЖИ 200 мл</t>
  </si>
  <si>
    <t>Тоник для лица ДЛЯ НОРМАЛЬНОЙ КОЖИ 200 мл</t>
  </si>
  <si>
    <t>Тоник для лица ДЛЯ СУХОЙ И ЧУВСТВИТЕЛЬНОЙ КОЖИ 200 мл</t>
  </si>
  <si>
    <t>Крем-скраб для лица ДЛЯ НОРМАЛЬНОЙ КОЖИ 150 г</t>
  </si>
  <si>
    <t>Крем-скраб для лица ДЛЯ ЖИРНОЙ И КОМБИНИРОВАННОЙ КОЖИ 150 г</t>
  </si>
  <si>
    <t>МИЦЕЛЛЯРНАЯ ВОДА для очищения кожи и снятия макияжа 200 мл</t>
  </si>
  <si>
    <t>ГЕЛЬ ДЛЯ УМЫВАНИЯ для очищения кожи всех типов 200 мл</t>
  </si>
  <si>
    <t xml:space="preserve">Крем для ног АНТИБАКТЕРИАЛЬНЫЙ с охлаждающим эффектом 150 г  </t>
  </si>
  <si>
    <t>Крем для ног СМЯГЧАЮЩИЙ от трещин и натоптышей 150 г</t>
  </si>
  <si>
    <t>Скраб для ног МЯГКИЕ ПЯТОЧКИ 150 г</t>
  </si>
  <si>
    <t>Кондиционер для белья апельсин и грейпфрут, 1,5л</t>
  </si>
  <si>
    <t>Кондиционер для белья прованские травы, 1,5л</t>
  </si>
  <si>
    <t>Кондиционер для белья без аромата, 1,5л</t>
  </si>
  <si>
    <t>Тоник для  нормальной кожи, 150мл</t>
  </si>
  <si>
    <t>Тоник для жирной кожи, 150мл</t>
  </si>
  <si>
    <t>Тоник для сухой кожи, 150мл</t>
  </si>
  <si>
    <t>Гель для умывания Антибактериальный с ферментами ржи 200 мл</t>
  </si>
  <si>
    <t>Гель для умывания Матирующий с голубой глиной 200 мл</t>
  </si>
  <si>
    <t>Гель для умывания Тонизирующий с лемонграссом 200мл</t>
  </si>
  <si>
    <r>
      <t>Лосьон после бритья Дикая мята 150мл</t>
    </r>
    <r>
      <rPr>
        <sz val="10"/>
        <color rgb="FFFF0000"/>
        <rFont val="Calibri"/>
        <family val="2"/>
        <charset val="204"/>
        <scheme val="minor"/>
      </rPr>
      <t/>
    </r>
  </si>
  <si>
    <t>Гель для интимной гигиены 250 мл</t>
  </si>
  <si>
    <t>Массажное масло для животика "Лаванда" 50 мл</t>
  </si>
  <si>
    <t xml:space="preserve">Ватные палочки 200 шт </t>
  </si>
  <si>
    <t>Ватные шарики из органического хлопка 100 шт</t>
  </si>
  <si>
    <t>Прокладки на каждый день 24 шт</t>
  </si>
  <si>
    <t>Тампоны Регулар без аппликатора 16 шт</t>
  </si>
  <si>
    <t>Тампоны Супер плюс, с аппликатором 14 шт</t>
  </si>
  <si>
    <t>Прокладки на каждый день 20 шт., 2 капли MAXI</t>
  </si>
  <si>
    <t>ORGANYC</t>
  </si>
  <si>
    <t>Прокладки для рожениц для первых дней 12 шт</t>
  </si>
  <si>
    <t>Детские влажные салфетки 60шт</t>
  </si>
  <si>
    <t>Детские ватные подушечки из органического хлопка 60 шт</t>
  </si>
  <si>
    <t>Впитывающие вкладыши для груди 24 шт</t>
  </si>
  <si>
    <t>Прокладки с крылышками Супер, для рожениц 10 шт</t>
  </si>
  <si>
    <t>Прокладки на каждый день в индивид.упаковке 24 шт</t>
  </si>
  <si>
    <t>Прокладки с крылышками Нормал, ультратонкие 10 шт</t>
  </si>
  <si>
    <t>Прокладки с крылышками Ночные, ультратонкие 10 шт</t>
  </si>
  <si>
    <t>Тампоны Регулар, с аппликатором 16 шт</t>
  </si>
  <si>
    <t>Тампоны Супер, с аппликатором 14 шт</t>
  </si>
  <si>
    <t>Тампоны Супер, без аппликатора 16 шт</t>
  </si>
  <si>
    <t>Тампоны Супер плюс, без аппликатора 16 шт</t>
  </si>
  <si>
    <t>Женские влажные салфетки для интимной гигиены 20 шт</t>
  </si>
  <si>
    <t>LOGONA</t>
  </si>
  <si>
    <t>Sante</t>
  </si>
  <si>
    <t>CHOCOLATTE</t>
  </si>
  <si>
    <t>Крем-молочко для тела ШОКОЛАД крим 100 мл</t>
  </si>
  <si>
    <t>Шампунь с просом для нормальных волос 190 мл</t>
  </si>
  <si>
    <t>Шампунь с пшеницей от перхоти 190 мл</t>
  </si>
  <si>
    <t>Бальзам с овсом для сухих и поврежденных волос 200 мл</t>
  </si>
  <si>
    <t>Маска с овсом для сухих и поврежденных волос 150 мл</t>
  </si>
  <si>
    <t>Укрепляющий тоник для роста волос с розмарином 100 мл</t>
  </si>
  <si>
    <t>РЕЗЕДА Масло кокосовое 150 мл</t>
  </si>
  <si>
    <t>GB121012</t>
  </si>
  <si>
    <t>Румяна Летняя бронза 01</t>
  </si>
  <si>
    <t>NeoBIO</t>
  </si>
  <si>
    <t>372.31</t>
  </si>
  <si>
    <t>Румяна рассыпались на кусочки. Упаковка цела</t>
  </si>
  <si>
    <t>Крем для ног "Део-эффект" кипарис и цинк, 110 мл</t>
  </si>
  <si>
    <t>Крем для ног "Смягчающий" масло ши и папайя, 110 мл</t>
  </si>
  <si>
    <t>Скраб для ног "Морская соль и розмарин", 120 г</t>
  </si>
  <si>
    <t>Скраб для ног" С пемзой" имбирь и бергамот, 110 мл</t>
  </si>
  <si>
    <t>Крем для рук "Бархатная кожа" годжи и кокос, 110 мл</t>
  </si>
  <si>
    <t>Крем-маска для рук "Ночной уход" масло ши и гуава, 110 мл</t>
  </si>
  <si>
    <t>Крем-масло для рук "Глубокое питание" какао и авокадо, 110 мл</t>
  </si>
  <si>
    <t>Скраб для рук "Морская соль и миндаль", 120 г</t>
  </si>
  <si>
    <t>Скраб для рук "Нежная кожа" абрикос и нероли, 110 мл</t>
  </si>
  <si>
    <t>Крем-Баттер Бархатная кожа 220 мл</t>
  </si>
  <si>
    <t>Крем-Баттер Глубокое питание 220 мл</t>
  </si>
  <si>
    <t>EOLab</t>
  </si>
  <si>
    <t>HOMECOSMETICS</t>
  </si>
  <si>
    <t>Шампунь для собак и кошек всех пород, 0,5л</t>
  </si>
  <si>
    <t>LPETS01</t>
  </si>
  <si>
    <t>LPETS02</t>
  </si>
  <si>
    <t>Шампунь-кондиционер для собак длинношерстных пород, 0,5л</t>
  </si>
  <si>
    <t>LPETS03</t>
  </si>
  <si>
    <t>LPETS04</t>
  </si>
  <si>
    <t>LPETS05</t>
  </si>
  <si>
    <t>LPETS06</t>
  </si>
  <si>
    <t>Пенка для мытья лап после прогулки, 150мл</t>
  </si>
  <si>
    <t>LPETS07</t>
  </si>
  <si>
    <t>Спрей-кондиционер для расчесывания,300мл</t>
  </si>
  <si>
    <t>LPETS08</t>
  </si>
  <si>
    <t>Защитная мазь для лап перед прогулкой, 100мл</t>
  </si>
  <si>
    <t>LPETS09</t>
  </si>
  <si>
    <t>Крем для лап после прогулки, 100мл</t>
  </si>
  <si>
    <t>LPETS10</t>
  </si>
  <si>
    <t>Зубная паста для собак, 100мл</t>
  </si>
  <si>
    <t>LPETS11</t>
  </si>
  <si>
    <t>Зубная паста для кошек 100 мл</t>
  </si>
  <si>
    <t>LPETS12</t>
  </si>
  <si>
    <t>Спрей от неприятного запаха 300 мл</t>
  </si>
  <si>
    <t>LPETS13</t>
  </si>
  <si>
    <t>УХОД ЗА ДОМАШНИМИ ЖИВОТНЫМИ</t>
  </si>
  <si>
    <t>Шампунь Мать-и-мачеха и Хмель, MINI 50мл</t>
  </si>
  <si>
    <t>HSH04mn</t>
  </si>
  <si>
    <t>Шампунь Мать-и-мачеха и Хмель, MINI  100мл</t>
  </si>
  <si>
    <t>HSH04m</t>
  </si>
  <si>
    <t>Шампунь Мята и Репейник, MINI  50мл</t>
  </si>
  <si>
    <t>HSH05mn</t>
  </si>
  <si>
    <t>Шампунь Мята и Репейник, MINI 100мл</t>
  </si>
  <si>
    <t>HSH05m</t>
  </si>
  <si>
    <t>Шампунь Шалфей и Берёза, MINI 50мл</t>
  </si>
  <si>
    <t>HSH06mn</t>
  </si>
  <si>
    <t>Шампунь Шалфей и Берёза, MINI 100мл</t>
  </si>
  <si>
    <t>HSH06m</t>
  </si>
  <si>
    <t>Шампунь Череда без слёз, MINI 50мл</t>
  </si>
  <si>
    <t>HSH07mn</t>
  </si>
  <si>
    <t>Шампунь Череда без слёз, MINI 100мл</t>
  </si>
  <si>
    <t>HSH07m</t>
  </si>
  <si>
    <t>Спрей-кондиционер для волос Дикая Роза, MINI 100мл</t>
  </si>
  <si>
    <t>HC04m</t>
  </si>
  <si>
    <t>Спрей-кондиционер для волос Шалфей,  MINI 100мл</t>
  </si>
  <si>
    <t>HC05m</t>
  </si>
  <si>
    <t>Спрей-кондиционер для волос Полярная Берёза, MINI 100мл</t>
  </si>
  <si>
    <t>HC06m</t>
  </si>
  <si>
    <t>Тоник для  нормальной кожи, MINI 50мл</t>
  </si>
  <si>
    <t>TON04</t>
  </si>
  <si>
    <t>Тоник для жирной кожи, MINI 50мл</t>
  </si>
  <si>
    <t>TON05</t>
  </si>
  <si>
    <t>Тоник для сухой кожи, MINI 50мл</t>
  </si>
  <si>
    <t>TON06</t>
  </si>
  <si>
    <t>Молочко для тела Гранат, MINI 50мл</t>
  </si>
  <si>
    <t>BL01m</t>
  </si>
  <si>
    <t>Молочко для тела Цитрусовая свежесть, MINI 50мл</t>
  </si>
  <si>
    <t>BL03m</t>
  </si>
  <si>
    <t>Молочко для тела Прованские травы, MINI 50мл</t>
  </si>
  <si>
    <t>BL04m</t>
  </si>
  <si>
    <t>Молочко для тела Лайм и Мята, MINI 50мл</t>
  </si>
  <si>
    <t>BL05m</t>
  </si>
  <si>
    <t>Молочко для тела Арктическая ягода, MINI 50мл</t>
  </si>
  <si>
    <t>BL06m</t>
  </si>
  <si>
    <t>Молочко для тела Череда, MINI 50мл</t>
  </si>
  <si>
    <t>BL02m</t>
  </si>
  <si>
    <t>Гель для душа Иланг-Иланг, MINI 50мл</t>
  </si>
  <si>
    <t>SG04mn</t>
  </si>
  <si>
    <t>Гель для душа Иланг-Иланг, MINI 100мл</t>
  </si>
  <si>
    <t>SG04m</t>
  </si>
  <si>
    <t>Гель для душа Лаванда, MINI 50мл</t>
  </si>
  <si>
    <t>SG01mn</t>
  </si>
  <si>
    <t>Гель для душа Лаванда, MINI 100мл</t>
  </si>
  <si>
    <t>SG01m</t>
  </si>
  <si>
    <t>Гель для душа Дикая Роза, MINI 50мл</t>
  </si>
  <si>
    <t>SG02mn</t>
  </si>
  <si>
    <t>Гель для душа Дикая Роза, MINI 100мл</t>
  </si>
  <si>
    <t>SG02m</t>
  </si>
  <si>
    <t>Гель для душа Цитрусовая свежесть, MINI 50мл</t>
  </si>
  <si>
    <t>SG03mn</t>
  </si>
  <si>
    <t>Гель для душа Цитрусовая свежесть, MINI 100мл</t>
  </si>
  <si>
    <t>SG03m</t>
  </si>
  <si>
    <t>Гель для душа 2 в 1 Дикая Мята, мужской, MINI 50мл</t>
  </si>
  <si>
    <t>SG05mn</t>
  </si>
  <si>
    <t>Гель для душа 2 в 1 Дикая Мята, мужской, MINI 100мл</t>
  </si>
  <si>
    <t>SG05m</t>
  </si>
  <si>
    <t>Гель для душа 2 в 1 Череда, MINI 50мл</t>
  </si>
  <si>
    <t>SG06mn</t>
  </si>
  <si>
    <t>Гель для душа 2 в 1 Череда, MINI 100мл</t>
  </si>
  <si>
    <t>SG06m</t>
  </si>
  <si>
    <t>Гель для интимной гигиены, MINI 50мл</t>
  </si>
  <si>
    <t>NINT01m</t>
  </si>
  <si>
    <t>Мицеллярная вода Ромашка, MINI 50мл</t>
  </si>
  <si>
    <t>FCC03mn</t>
  </si>
  <si>
    <t>Мицеллярная вода Ромашка, MINI 100мл</t>
  </si>
  <si>
    <t>FCC03m</t>
  </si>
  <si>
    <t>Черная мицеллярная вода, детокс, MINI 50мл</t>
  </si>
  <si>
    <t>FCC04mn</t>
  </si>
  <si>
    <t>Черная мицеллярная вода, детокс, MINI 100мл</t>
  </si>
  <si>
    <t>FCC04m</t>
  </si>
  <si>
    <t>Гель для умывания Тонизирующий с лемонграссом, MINI 50мл</t>
  </si>
  <si>
    <t>FCC06mn</t>
  </si>
  <si>
    <t>Гель для умывания Тонизирующий с лемонграссом, MINI 100мл</t>
  </si>
  <si>
    <t>FCC06m</t>
  </si>
  <si>
    <t>Гель для умывания Матирующий с голубой глиной, MINI 50мл</t>
  </si>
  <si>
    <t>FCC07mn</t>
  </si>
  <si>
    <t>Гель для умывания Матирующий с голубой глиной, MINI 100мл</t>
  </si>
  <si>
    <t>FCC07m</t>
  </si>
  <si>
    <t>Гель для умывания Антибактериальный с ферментами ржи, MINI 50мл</t>
  </si>
  <si>
    <t>FCC08mn</t>
  </si>
  <si>
    <t>Гель для умывания Антибактериальный с ферментами ржи, MINI 100мл</t>
  </si>
  <si>
    <t>FCC08m</t>
  </si>
  <si>
    <t>Гель для мытья посуды Мята и Лимон, 100 мл MINI</t>
  </si>
  <si>
    <t>FBDW01m</t>
  </si>
  <si>
    <t>Гель для стирки цветного белья, 100мл MINI</t>
  </si>
  <si>
    <t>FBLL03m</t>
  </si>
  <si>
    <t>Порошок для посудомоечной машины, 30гр MINI</t>
  </si>
  <si>
    <t>FBDP01m</t>
  </si>
  <si>
    <t>Порошок для стирки белья универсальный, 30гр MINI</t>
  </si>
  <si>
    <t>FBLP01m</t>
  </si>
  <si>
    <t>Бурлящий шар для ванны Авокадо и гуава 120 г</t>
  </si>
  <si>
    <t>Бурлящий шар для ванны Бергамот и грейпфрут 120 г</t>
  </si>
  <si>
    <t>Бурлящий шар для ванны Лаванда и персик 120 г</t>
  </si>
  <si>
    <t>Бурлящий шар для ванны Личи и Нони 120 г</t>
  </si>
  <si>
    <t>Бурлящий шар для ванны Лотос и мимоза 120 г</t>
  </si>
  <si>
    <t>Бурлящий шар для ванны Манго и апельсин 120 г</t>
  </si>
  <si>
    <t>Бурлящий шар для ванны Цитрус и вишня 120 г</t>
  </si>
  <si>
    <t>Бурлящий шар для ванны Ягодный лед 120 г</t>
  </si>
  <si>
    <t>Пена-Желе для ванны SPA Релакс 220 мл</t>
  </si>
  <si>
    <t>Пена-Желе для ванны Антистресс 220 мл</t>
  </si>
  <si>
    <t>Пена-Желе для ванны Крепкий сон 220 мл</t>
  </si>
  <si>
    <t>Скраб для тела Детокс (морская соль и голубая глина)  330 г</t>
  </si>
  <si>
    <t>Скраб для тела Разогревающий Антицеллюлитный  280 г</t>
  </si>
  <si>
    <t>Скраб-Джем на основе ягод  Годжи и Грейпфрут  270 г</t>
  </si>
  <si>
    <t>Скраб-Джем на основе ягод  Смородина и Фейхоа  270 г</t>
  </si>
  <si>
    <t>Скраб-Джем на основе ягод Облепиха и Шиповник  270 г</t>
  </si>
  <si>
    <t>Скраб-Джем на основе ягод Клубника и Малина  270 г</t>
  </si>
  <si>
    <t>Café mimi    Кафе Красоты    EoLaboratorie    LovECOil</t>
  </si>
  <si>
    <t>PuroBIO</t>
  </si>
  <si>
    <t>Шампунь-концентрат "Розмариновый" 70 г</t>
  </si>
  <si>
    <t>Шампунь-концентрат "Березка" 70 г</t>
  </si>
  <si>
    <t>Шампунь-концентрат "Ромашковый" 65 г</t>
  </si>
  <si>
    <t>Шампунь-концентрат "Амла" 65 г</t>
  </si>
  <si>
    <t>Коробочка для шампуня цилиндр 1 шт</t>
  </si>
  <si>
    <t>Воск для волос 12 г</t>
  </si>
  <si>
    <t>Цвет</t>
  </si>
  <si>
    <t>Тестер</t>
  </si>
  <si>
    <t>Минимальная розничная цена</t>
  </si>
  <si>
    <t>001</t>
  </si>
  <si>
    <t>01 черный</t>
  </si>
  <si>
    <t>002</t>
  </si>
  <si>
    <t>02 слоновая кость</t>
  </si>
  <si>
    <t>003</t>
  </si>
  <si>
    <t>03 темно-серый</t>
  </si>
  <si>
    <t>004</t>
  </si>
  <si>
    <t>04 электрический синий</t>
  </si>
  <si>
    <t>005</t>
  </si>
  <si>
    <t>05 фиолетовый</t>
  </si>
  <si>
    <t>006</t>
  </si>
  <si>
    <t>06 бутылочный зеленый</t>
  </si>
  <si>
    <t>042</t>
  </si>
  <si>
    <t>42 небесно-голубой</t>
  </si>
  <si>
    <t>043</t>
  </si>
  <si>
    <t>43 нюдовый</t>
  </si>
  <si>
    <t>045</t>
  </si>
  <si>
    <t>45 латунь</t>
  </si>
  <si>
    <t>02 черный</t>
  </si>
  <si>
    <t>007</t>
  </si>
  <si>
    <t>07 средний</t>
  </si>
  <si>
    <t>027</t>
  </si>
  <si>
    <t>27 светлый</t>
  </si>
  <si>
    <t>028</t>
  </si>
  <si>
    <t>28 темный</t>
  </si>
  <si>
    <t>011</t>
  </si>
  <si>
    <t>11 темно-серый</t>
  </si>
  <si>
    <t>012</t>
  </si>
  <si>
    <t>12 васильковый</t>
  </si>
  <si>
    <t>014</t>
  </si>
  <si>
    <t>14 темно-коричневый</t>
  </si>
  <si>
    <t>022</t>
  </si>
  <si>
    <t>22 холодный сиреневый</t>
  </si>
  <si>
    <t>023</t>
  </si>
  <si>
    <t>23 аквамарин</t>
  </si>
  <si>
    <t>308P</t>
  </si>
  <si>
    <t>1 шампанское (мерцающие)</t>
  </si>
  <si>
    <t>308R</t>
  </si>
  <si>
    <t>1</t>
  </si>
  <si>
    <t>309P</t>
  </si>
  <si>
    <t>2 бледно-коричневый (матовые)</t>
  </si>
  <si>
    <t>309R</t>
  </si>
  <si>
    <t>2</t>
  </si>
  <si>
    <t>310P</t>
  </si>
  <si>
    <t>3 коричневый (матовые)</t>
  </si>
  <si>
    <t>310R</t>
  </si>
  <si>
    <t>3</t>
  </si>
  <si>
    <t>311P</t>
  </si>
  <si>
    <t>4 черный (матовые)</t>
  </si>
  <si>
    <t>311R</t>
  </si>
  <si>
    <t>4</t>
  </si>
  <si>
    <t>312P</t>
  </si>
  <si>
    <t>5 медь (мерцающие)</t>
  </si>
  <si>
    <t>312R</t>
  </si>
  <si>
    <t>5</t>
  </si>
  <si>
    <t>313P</t>
  </si>
  <si>
    <t>6 фиолетовый (мерцающие)</t>
  </si>
  <si>
    <t>313R</t>
  </si>
  <si>
    <t>6</t>
  </si>
  <si>
    <t>314P</t>
  </si>
  <si>
    <t>7 голубой (мерцающие)</t>
  </si>
  <si>
    <t>314R</t>
  </si>
  <si>
    <t>7</t>
  </si>
  <si>
    <t>315P</t>
  </si>
  <si>
    <t>8 зеленый лесной (матовые)</t>
  </si>
  <si>
    <t>315R</t>
  </si>
  <si>
    <t>8</t>
  </si>
  <si>
    <t>316P</t>
  </si>
  <si>
    <t>9 бледно-голубой (мерцающие)</t>
  </si>
  <si>
    <t>316R</t>
  </si>
  <si>
    <t>9</t>
  </si>
  <si>
    <t>318P</t>
  </si>
  <si>
    <t>11 банановый (матовые)</t>
  </si>
  <si>
    <t>318R</t>
  </si>
  <si>
    <t>11</t>
  </si>
  <si>
    <t>319P</t>
  </si>
  <si>
    <t>12 персик (матовые)</t>
  </si>
  <si>
    <t>319R</t>
  </si>
  <si>
    <t>12</t>
  </si>
  <si>
    <t>320P</t>
  </si>
  <si>
    <t>13 марсала (матовые)</t>
  </si>
  <si>
    <t>320R</t>
  </si>
  <si>
    <t>13</t>
  </si>
  <si>
    <t>321P</t>
  </si>
  <si>
    <t>14 холодно-коричневый (матовые)</t>
  </si>
  <si>
    <t>321R</t>
  </si>
  <si>
    <t>14</t>
  </si>
  <si>
    <t>322P</t>
  </si>
  <si>
    <t>15 хамелеон: розовый/темно-серый (мерцающие)</t>
  </si>
  <si>
    <t>322R</t>
  </si>
  <si>
    <t>15</t>
  </si>
  <si>
    <t>323P</t>
  </si>
  <si>
    <t>16 латунь (мерцающие)</t>
  </si>
  <si>
    <t>323R</t>
  </si>
  <si>
    <t>16</t>
  </si>
  <si>
    <t>324P</t>
  </si>
  <si>
    <t>17 зеленый луг (матовые)</t>
  </si>
  <si>
    <t>324R</t>
  </si>
  <si>
    <t>17</t>
  </si>
  <si>
    <t>325P</t>
  </si>
  <si>
    <t>18 индийский желтый (матовые)</t>
  </si>
  <si>
    <t>325R</t>
  </si>
  <si>
    <t>18</t>
  </si>
  <si>
    <t>334P</t>
  </si>
  <si>
    <t>19 глубокий серый (мерцающие)</t>
  </si>
  <si>
    <t>334R</t>
  </si>
  <si>
    <t>19</t>
  </si>
  <si>
    <t>335P</t>
  </si>
  <si>
    <t>20 темно-синий (мерцающие)</t>
  </si>
  <si>
    <t>335R</t>
  </si>
  <si>
    <t>20</t>
  </si>
  <si>
    <t>336P</t>
  </si>
  <si>
    <t>21 красная медь (мерцающие)</t>
  </si>
  <si>
    <t>336R</t>
  </si>
  <si>
    <t>21</t>
  </si>
  <si>
    <t>337P</t>
  </si>
  <si>
    <t>22 зеленый мох (мерцающие)</t>
  </si>
  <si>
    <t>337R</t>
  </si>
  <si>
    <t>22</t>
  </si>
  <si>
    <t xml:space="preserve">Palette - Accessories / Палетка </t>
  </si>
  <si>
    <t>A517</t>
  </si>
  <si>
    <t>Mascara - Fluid / Тушь для ресниц</t>
  </si>
  <si>
    <t>201</t>
  </si>
  <si>
    <t>черный</t>
  </si>
  <si>
    <t>202</t>
  </si>
  <si>
    <t>синий</t>
  </si>
  <si>
    <t>204</t>
  </si>
  <si>
    <t>205</t>
  </si>
  <si>
    <t>DUO Pencil - Kingsize Pencil / Двойной карандаш</t>
  </si>
  <si>
    <t>DUO02N</t>
  </si>
  <si>
    <t>02 Kingsize DUO Pencil: Kajal NIGHT – Eyeshadow NIGHT / Двойной карандаш (карандаш для глаз+тени в карандаше)   2,8 гр. Вечерний</t>
  </si>
  <si>
    <t>02N сине-зеленый/изумрудно-зеленый</t>
  </si>
  <si>
    <t>DUO01ND</t>
  </si>
  <si>
    <t>01 Kingsize DUO Pencil: Lipstick DAY All over – Lipstick NIGHT / Двойной карандаш (помада-карандаш) 4,2 гр.</t>
  </si>
  <si>
    <t>01ND кораллово-розовый/вишнево-красный</t>
  </si>
  <si>
    <t>Lipliner - Pencil / Карандаш для губ 1,3 гр.</t>
  </si>
  <si>
    <t>008</t>
  </si>
  <si>
    <t>08 розовый</t>
  </si>
  <si>
    <t>009</t>
  </si>
  <si>
    <t>09 огненно-красный</t>
  </si>
  <si>
    <t>010</t>
  </si>
  <si>
    <t>10 кирпичный</t>
  </si>
  <si>
    <t>020</t>
  </si>
  <si>
    <t>20 пурпурный</t>
  </si>
  <si>
    <t>029</t>
  </si>
  <si>
    <t>29 марсала</t>
  </si>
  <si>
    <t>030</t>
  </si>
  <si>
    <t>30 бордовый</t>
  </si>
  <si>
    <t>035</t>
  </si>
  <si>
    <t>35 светло-персиковый</t>
  </si>
  <si>
    <t>037</t>
  </si>
  <si>
    <t>37 розовый фламинго</t>
  </si>
  <si>
    <t>038</t>
  </si>
  <si>
    <t>38 клубника</t>
  </si>
  <si>
    <t>039</t>
  </si>
  <si>
    <t>39 вишня</t>
  </si>
  <si>
    <t>040</t>
  </si>
  <si>
    <t>40 малиново-красный</t>
  </si>
  <si>
    <t>041</t>
  </si>
  <si>
    <t>41 пурпурно-красный</t>
  </si>
  <si>
    <t>044</t>
  </si>
  <si>
    <t>44 phantom</t>
  </si>
  <si>
    <t>016</t>
  </si>
  <si>
    <t>16 огненно-красный</t>
  </si>
  <si>
    <t>017</t>
  </si>
  <si>
    <t>17 кирпичный</t>
  </si>
  <si>
    <t>021</t>
  </si>
  <si>
    <t>21 пурпурный</t>
  </si>
  <si>
    <t>024</t>
  </si>
  <si>
    <t>24 розово-лиловый</t>
  </si>
  <si>
    <t>025</t>
  </si>
  <si>
    <t>25 марсала</t>
  </si>
  <si>
    <t>026</t>
  </si>
  <si>
    <t>26 бордовый</t>
  </si>
  <si>
    <t>401</t>
  </si>
  <si>
    <t>01 светло-персиковый</t>
  </si>
  <si>
    <t>402</t>
  </si>
  <si>
    <t>02 розовый песок</t>
  </si>
  <si>
    <t>403</t>
  </si>
  <si>
    <t>03 розовый фламинго</t>
  </si>
  <si>
    <t>404</t>
  </si>
  <si>
    <t>04 клубника</t>
  </si>
  <si>
    <t>405</t>
  </si>
  <si>
    <t>05 вишня</t>
  </si>
  <si>
    <t>406</t>
  </si>
  <si>
    <t>06 жженый оранжевый</t>
  </si>
  <si>
    <t>407</t>
  </si>
  <si>
    <t>07 малиново-красный</t>
  </si>
  <si>
    <t>408</t>
  </si>
  <si>
    <t>08 пурпурно-красный</t>
  </si>
  <si>
    <t>415</t>
  </si>
  <si>
    <t>09 темно-розовый</t>
  </si>
  <si>
    <t>416</t>
  </si>
  <si>
    <t>10 светло-пурпурный</t>
  </si>
  <si>
    <t>425</t>
  </si>
  <si>
    <t>11 малина</t>
  </si>
  <si>
    <t>426</t>
  </si>
  <si>
    <t>12 арбуз</t>
  </si>
  <si>
    <t>417</t>
  </si>
  <si>
    <t>01 LipTint "Nude" / Тинт (жидкая помада)</t>
  </si>
  <si>
    <t>01 нюдовый</t>
  </si>
  <si>
    <t>418</t>
  </si>
  <si>
    <t>02 LipTint "Aragosta" / Тинт (жидкая помада)</t>
  </si>
  <si>
    <t>02 ярко-оранжевый</t>
  </si>
  <si>
    <t>419</t>
  </si>
  <si>
    <t>03 LipTint "Rosa Freddo" / Тинт (жидкая помада)</t>
  </si>
  <si>
    <t>03 холодно-розовый</t>
  </si>
  <si>
    <t>420</t>
  </si>
  <si>
    <t>04 LipTint "Lampone Scuro" / Тинт (жидкая помада)</t>
  </si>
  <si>
    <t>04 темно-малиновый</t>
  </si>
  <si>
    <t>421</t>
  </si>
  <si>
    <t>05 LipTint "Rosso Corallo" / Тинт (жидкая помада)</t>
  </si>
  <si>
    <t>05 кораллово-красный</t>
  </si>
  <si>
    <t>422</t>
  </si>
  <si>
    <t>06 LipTint "Borgogna" / Тинт (жидкая помада)</t>
  </si>
  <si>
    <t>06 бордовый</t>
  </si>
  <si>
    <t>423</t>
  </si>
  <si>
    <t>07 LipTint "Vinaccio" / Тинт (жидкая помада)</t>
  </si>
  <si>
    <t>07 темное вино</t>
  </si>
  <si>
    <t>424</t>
  </si>
  <si>
    <t>01 прозрачный</t>
  </si>
  <si>
    <t>Lipbalm - Stick / Бальзам для губ 5 мл</t>
  </si>
  <si>
    <t>409</t>
  </si>
  <si>
    <t>01</t>
  </si>
  <si>
    <t>414</t>
  </si>
  <si>
    <t>03</t>
  </si>
  <si>
    <t>412</t>
  </si>
  <si>
    <t>04</t>
  </si>
  <si>
    <t>413</t>
  </si>
  <si>
    <t>05</t>
  </si>
  <si>
    <t>411</t>
  </si>
  <si>
    <t>06</t>
  </si>
  <si>
    <t>701</t>
  </si>
  <si>
    <t>07</t>
  </si>
  <si>
    <t>702</t>
  </si>
  <si>
    <t>08</t>
  </si>
  <si>
    <t>Primer - Fluid / Праймер</t>
  </si>
  <si>
    <t>107</t>
  </si>
  <si>
    <t>108</t>
  </si>
  <si>
    <t>02</t>
  </si>
  <si>
    <t>109</t>
  </si>
  <si>
    <t>Primer - Powder / Праймер-пудра</t>
  </si>
  <si>
    <t>601</t>
  </si>
  <si>
    <t>018</t>
  </si>
  <si>
    <t>18 бежево-оранжевый</t>
  </si>
  <si>
    <t>019</t>
  </si>
  <si>
    <t>19 оливковый</t>
  </si>
  <si>
    <t>031</t>
  </si>
  <si>
    <t>31 зеленый</t>
  </si>
  <si>
    <t>032</t>
  </si>
  <si>
    <t>32 оранжевый</t>
  </si>
  <si>
    <t>033</t>
  </si>
  <si>
    <t>33 желтый</t>
  </si>
  <si>
    <t>034</t>
  </si>
  <si>
    <t>34 фиолетовый</t>
  </si>
  <si>
    <t>Concealer - Fluid / Жидкий консилер 7 мл.</t>
  </si>
  <si>
    <t>110</t>
  </si>
  <si>
    <t>111</t>
  </si>
  <si>
    <t>112</t>
  </si>
  <si>
    <t>101</t>
  </si>
  <si>
    <t>102</t>
  </si>
  <si>
    <t>103</t>
  </si>
  <si>
    <t>104</t>
  </si>
  <si>
    <t>105</t>
  </si>
  <si>
    <t>106</t>
  </si>
  <si>
    <t>118</t>
  </si>
  <si>
    <t>338P</t>
  </si>
  <si>
    <t>338R</t>
  </si>
  <si>
    <t>339P</t>
  </si>
  <si>
    <t>339R</t>
  </si>
  <si>
    <t>340P</t>
  </si>
  <si>
    <t>340R</t>
  </si>
  <si>
    <t>341P</t>
  </si>
  <si>
    <t>341R</t>
  </si>
  <si>
    <t>342P</t>
  </si>
  <si>
    <t>342R</t>
  </si>
  <si>
    <t>343P</t>
  </si>
  <si>
    <t>343R</t>
  </si>
  <si>
    <t>301P</t>
  </si>
  <si>
    <t>1 нейтральный</t>
  </si>
  <si>
    <t>301R</t>
  </si>
  <si>
    <t>302P</t>
  </si>
  <si>
    <t>2 розовый</t>
  </si>
  <si>
    <t>302R</t>
  </si>
  <si>
    <t>303P</t>
  </si>
  <si>
    <t>3 желтый</t>
  </si>
  <si>
    <t>303R</t>
  </si>
  <si>
    <t>304P</t>
  </si>
  <si>
    <t>4 теплый</t>
  </si>
  <si>
    <t>304R</t>
  </si>
  <si>
    <t>305P</t>
  </si>
  <si>
    <t xml:space="preserve">01 Resplendent Bronzing powder / Пудра-бронзер </t>
  </si>
  <si>
    <t>1 бледно-коричневый</t>
  </si>
  <si>
    <t>305R</t>
  </si>
  <si>
    <t>01 Resplendent Bronzing powder - REFILL / Пудра-бронзер -Рефил</t>
  </si>
  <si>
    <t>306P</t>
  </si>
  <si>
    <t xml:space="preserve">02 Resplendent Bronzing powder / Пудра-бронзер </t>
  </si>
  <si>
    <t>2 коричневый орех</t>
  </si>
  <si>
    <t>306R</t>
  </si>
  <si>
    <t>02 Resplendent Bronzing powder - REFILL / Пудра-бронзер -Рефил</t>
  </si>
  <si>
    <t>330P</t>
  </si>
  <si>
    <t xml:space="preserve">03 Resplendent Bronzing powder / Пудра-бронзер </t>
  </si>
  <si>
    <t>3 бежево-коричневый</t>
  </si>
  <si>
    <t>330R</t>
  </si>
  <si>
    <t>03 Resplendent Bronzing powder - REFILL / Пудра-бронзер -Рефил</t>
  </si>
  <si>
    <t>331P</t>
  </si>
  <si>
    <t xml:space="preserve">04 Resplendent Bronzing powder / Пудра-бронзер </t>
  </si>
  <si>
    <t>4 грязно-коричневый</t>
  </si>
  <si>
    <t>331R</t>
  </si>
  <si>
    <t>04 Resplendent Bronzing powder - REFILL / Пудра-бронзер -Рефил</t>
  </si>
  <si>
    <t>346P</t>
  </si>
  <si>
    <t>5 теплый коричневый</t>
  </si>
  <si>
    <t>346R</t>
  </si>
  <si>
    <t>05 Resplendent Bronzing powder - REFILL / Пудра-бронзер -Рефил</t>
  </si>
  <si>
    <t>332P</t>
  </si>
  <si>
    <t>01 Resplendent Highlighter / Пудра-Хайлайтер</t>
  </si>
  <si>
    <t>1 шампанское</t>
  </si>
  <si>
    <t>332R</t>
  </si>
  <si>
    <t>01 Resplendent Highlighter - REFILL / Пудра-Хайлайтер - Рефил</t>
  </si>
  <si>
    <t>333P</t>
  </si>
  <si>
    <t>02 Resplendent Highlighter / Пудра-Хайлайтер</t>
  </si>
  <si>
    <t>333R</t>
  </si>
  <si>
    <t>02 Resplendent Highlighter - REFILL / Пудра-Хайлайтер - Рефил</t>
  </si>
  <si>
    <t>307P</t>
  </si>
  <si>
    <t>03 Resplendent Highlighter / Пудра-Хайлайтер</t>
  </si>
  <si>
    <t>3 медь</t>
  </si>
  <si>
    <t>307R</t>
  </si>
  <si>
    <t>03 Resplendent Highlighter - REFILL / Пудра-Хайлайтер - Рефил</t>
  </si>
  <si>
    <t>347P</t>
  </si>
  <si>
    <t>04 Resplendent Highlighter / Пудра-Хайлайтер</t>
  </si>
  <si>
    <t>4 золотисто-розовый</t>
  </si>
  <si>
    <t>347R</t>
  </si>
  <si>
    <t>04 Resplendent Highlighter - REFILL / Пудра-Хайлайтер - Рефил</t>
  </si>
  <si>
    <t>326P</t>
  </si>
  <si>
    <t>01 Blush / Пудра-румяна</t>
  </si>
  <si>
    <t>1 розовый</t>
  </si>
  <si>
    <t>326R</t>
  </si>
  <si>
    <t>01 Blush - REFILL /  Пудра-румяна - Рефил</t>
  </si>
  <si>
    <t>327P</t>
  </si>
  <si>
    <t>02 Blush / Пудра-румяна</t>
  </si>
  <si>
    <t>2 коралловый</t>
  </si>
  <si>
    <t>327R</t>
  </si>
  <si>
    <t>02 Blush - REFILL /  Пудра-румяна - Рефил</t>
  </si>
  <si>
    <t>328P</t>
  </si>
  <si>
    <t>03 Blush / Пудра-румяна</t>
  </si>
  <si>
    <t>3 персик</t>
  </si>
  <si>
    <t>328R</t>
  </si>
  <si>
    <t>03 Blush - REFILL /  Пудра-румяна - Рефил</t>
  </si>
  <si>
    <t>329P</t>
  </si>
  <si>
    <t>04 Blush / Пудра-румяна</t>
  </si>
  <si>
    <t>4 кирпичный</t>
  </si>
  <si>
    <t>329R</t>
  </si>
  <si>
    <t>04 Blush - REFILL /  Пудра-румяна - Рефил</t>
  </si>
  <si>
    <t>344P</t>
  </si>
  <si>
    <t>05 Blush / Пудра-румяна</t>
  </si>
  <si>
    <t>5 арбуз</t>
  </si>
  <si>
    <t>344R</t>
  </si>
  <si>
    <t>05 Blush - REFILL /  Пудра-румяна - Рефил</t>
  </si>
  <si>
    <t>345P</t>
  </si>
  <si>
    <t>06 Blush / Пудра-румяна</t>
  </si>
  <si>
    <t>6 вишня</t>
  </si>
  <si>
    <t>345R</t>
  </si>
  <si>
    <t>06 Blush - REFILL /  Пудра-румяна - Рефил</t>
  </si>
  <si>
    <t>Brushes - Accessories / Кисти</t>
  </si>
  <si>
    <t>A503</t>
  </si>
  <si>
    <t>01 brush / Кисть для пудры</t>
  </si>
  <si>
    <t>A504</t>
  </si>
  <si>
    <t>02 brush / Кисть для румян и бронзера</t>
  </si>
  <si>
    <t>A505</t>
  </si>
  <si>
    <t>03 brush / Кисть для основы</t>
  </si>
  <si>
    <t>A506</t>
  </si>
  <si>
    <t>04 brush / Кисть для теней</t>
  </si>
  <si>
    <t>A507</t>
  </si>
  <si>
    <t>05 brush / Кисть для мелких деталей</t>
  </si>
  <si>
    <t>A508</t>
  </si>
  <si>
    <t>06 brush / Кисть для помады и карандаша для губ</t>
  </si>
  <si>
    <t>A509</t>
  </si>
  <si>
    <t>07 brush / Кисть для смешения теней</t>
  </si>
  <si>
    <t>A512</t>
  </si>
  <si>
    <t>8 brush / Кисть для пудры, теней, бронзера, консилера</t>
  </si>
  <si>
    <t>A513</t>
  </si>
  <si>
    <t>9 brush / Кисть для консилера, теней, пудры, бронзера</t>
  </si>
  <si>
    <t>A514</t>
  </si>
  <si>
    <t>10 brush / Кисть для ВВ крема</t>
  </si>
  <si>
    <t>A515</t>
  </si>
  <si>
    <t>11 brush / Кисть для румян</t>
  </si>
  <si>
    <t>A516</t>
  </si>
  <si>
    <t>12 brush / Кисть для хайлайтера</t>
  </si>
  <si>
    <t>Accessories / Аксессуары</t>
  </si>
  <si>
    <t>A510</t>
  </si>
  <si>
    <t>A500</t>
  </si>
  <si>
    <r>
      <t xml:space="preserve">05 Resplendent Bronzing powder / Пудра-бронзер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charset val="204"/>
        <scheme val="minor"/>
      </rPr>
      <t xml:space="preserve">                                                          </t>
    </r>
  </si>
  <si>
    <t>Опт от 50 тыс.</t>
  </si>
  <si>
    <t>Опт от 20 тыс.</t>
  </si>
  <si>
    <t>Eyerbow - Pencil / Карандаш для бровей 1,3 г</t>
  </si>
  <si>
    <t>Eyeshadows - Powder / Тени в палетке 2,5 г</t>
  </si>
  <si>
    <t>Eyeshadows - Kingsize Pencil / Тени в карандаше 2,3 г</t>
  </si>
  <si>
    <t>Eyeliner - Fluid / Подводка для глаз 3 мл</t>
  </si>
  <si>
    <t>Lipstick - Stick / Помада 3,5 г</t>
  </si>
  <si>
    <t>Lipstick - Kingsize Pencil / Помада в карандаше 2,3 г</t>
  </si>
  <si>
    <t>Lipstick - Fluid / Тинт (жидкая помада) 4 мл</t>
  </si>
  <si>
    <t>Lipgloss - Fluid / Блеск для губ 4 мл</t>
  </si>
  <si>
    <t>Concealer - Kingsize Pencil /  Консилер- карандаш 2,3 г</t>
  </si>
  <si>
    <t>Жидкое средство от накипи и известкового налета 500 мл</t>
  </si>
  <si>
    <t>0510610</t>
  </si>
  <si>
    <t>Средство для очистки септиков и выгребных ям 500 мл</t>
  </si>
  <si>
    <t>0511310</t>
  </si>
  <si>
    <t>0520310</t>
  </si>
  <si>
    <t>0520320</t>
  </si>
  <si>
    <t>0521110</t>
  </si>
  <si>
    <t>0521120</t>
  </si>
  <si>
    <t>0520730</t>
  </si>
  <si>
    <t>Таблетки для посудомоечных машин "ВСЕ в 1" 480 г</t>
  </si>
  <si>
    <t>Средство для мытья посуды "Флёрдоранж" 500 мл</t>
  </si>
  <si>
    <t>Средство (гипоаллергенное) для мытья посуды "Миндаль" 500 мл</t>
  </si>
  <si>
    <t>Средство для мытья посуды "Флёрдоранж" 1 л</t>
  </si>
  <si>
    <t>Средство (гипоаллергенное) для мытья посуды "Миндаль" 1 л</t>
  </si>
  <si>
    <t>0522210</t>
  </si>
  <si>
    <t>0530610</t>
  </si>
  <si>
    <t>Кислородный отбеливатель x20  300 г</t>
  </si>
  <si>
    <t>Стиральный порошок 2 кг</t>
  </si>
  <si>
    <t>0530530</t>
  </si>
  <si>
    <t>Жидкость для стирки ( концентрат ) "Алеппское мыло"</t>
  </si>
  <si>
    <t>0530920</t>
  </si>
  <si>
    <t>0530940</t>
  </si>
  <si>
    <t>0547100</t>
  </si>
  <si>
    <t xml:space="preserve">Освежитель воздуха </t>
  </si>
  <si>
    <t>Кондиционер для белья с цитрусами 1 л</t>
  </si>
  <si>
    <t>Кондиционер для белья с цитрусами 3 л</t>
  </si>
  <si>
    <t>0530420</t>
  </si>
  <si>
    <t>Таблетки от образования накипи и известкового налета 300 г</t>
  </si>
  <si>
    <t>Гель для умывания Антибактериальный с ферментами ржи, 200мл</t>
  </si>
  <si>
    <t>Гель для умывания Матирующий с голубой глиной, 200мл</t>
  </si>
  <si>
    <t>Натуральное мыло ручной работы 100±10г</t>
  </si>
  <si>
    <t>* Каталог продукции СпивакЪ</t>
  </si>
  <si>
    <t>* Пакет белый крафт</t>
  </si>
  <si>
    <t>Пакет с логотипом</t>
  </si>
  <si>
    <t xml:space="preserve">Мыло Алеппское </t>
  </si>
  <si>
    <t>Мыло Апельсин и Корица</t>
  </si>
  <si>
    <t>Мыло Африканское с маслом Ши</t>
  </si>
  <si>
    <t>Мыло Банное Эвкалипт</t>
  </si>
  <si>
    <t>Мыло Ванильный Латте</t>
  </si>
  <si>
    <t>Мыло Гавайское</t>
  </si>
  <si>
    <t>Мыло Гассул</t>
  </si>
  <si>
    <t>Мыло Горький Шоколад</t>
  </si>
  <si>
    <t>Мыло Дегтярное</t>
  </si>
  <si>
    <t>Мыло Зебра</t>
  </si>
  <si>
    <t>Мыло Иланг-иланг</t>
  </si>
  <si>
    <t xml:space="preserve">Мыло Кастильское </t>
  </si>
  <si>
    <t>Мыло Кастильское с шёлком</t>
  </si>
  <si>
    <t>Мыло Ладан</t>
  </si>
  <si>
    <t>Мыло Мохито</t>
  </si>
  <si>
    <t>Мыло Ним</t>
  </si>
  <si>
    <t>Мыло Пивное</t>
  </si>
  <si>
    <t>Мыло Пряный Глинтвейн</t>
  </si>
  <si>
    <t>Мыло Соляное</t>
  </si>
  <si>
    <t>Мыло Соляное с паприкой</t>
  </si>
  <si>
    <t>Мыло Толу бальзам</t>
  </si>
  <si>
    <t>Мыло Хвойный лес</t>
  </si>
  <si>
    <t xml:space="preserve">Мыло Хозяйственное кокосовое </t>
  </si>
  <si>
    <t>Мыло Хозяйственное Кофейное</t>
  </si>
  <si>
    <t>Мыло Чайное Дерево</t>
  </si>
  <si>
    <t>Мыло-скраб Лемонграсс</t>
  </si>
  <si>
    <t>Мыло-скраб на травах</t>
  </si>
  <si>
    <t>Мыло-шампунь Бей</t>
  </si>
  <si>
    <t>Мыло-шампунь Дегтярное</t>
  </si>
  <si>
    <t>Мыло-шампунь Крапива и Розмарин</t>
  </si>
  <si>
    <t>Мыло-шампунь Цветочное</t>
  </si>
  <si>
    <t>Правильная мыльница</t>
  </si>
  <si>
    <t>Мыло Алеппское (подарочная коробочка)</t>
  </si>
  <si>
    <t>Мыло Апельсин и Корица (подарочная коробочка)</t>
  </si>
  <si>
    <t>Мыло Африканское с маслом Ши (подарочная коробочка)</t>
  </si>
  <si>
    <t>Мыло Банное Эвкалипт (подарочная коробочка)</t>
  </si>
  <si>
    <t>Мыло Ванильный Латте (подарочная коробочка)</t>
  </si>
  <si>
    <t>Мыло Гавайское (подарочная коробочка)</t>
  </si>
  <si>
    <t>Мыло Гассул (подарочная коробочка)</t>
  </si>
  <si>
    <t>Мыло Горький Шоколад (подарочная коробочка)</t>
  </si>
  <si>
    <t>Мыло Дегтярное (подарочная коробочка)</t>
  </si>
  <si>
    <t>Мыло Ромашка и Календула (подарочная коробочка)</t>
  </si>
  <si>
    <t>Мыло Зебра (подарочная коробочка)</t>
  </si>
  <si>
    <t>Мыло Иланг-иланг (подарочная коробочка)</t>
  </si>
  <si>
    <t>Мыло Кастильское (подарочная коробочка)</t>
  </si>
  <si>
    <t>Мыло Кастильское с шелком (подарочная коробочка)</t>
  </si>
  <si>
    <t>Мыло Ладан (подарочная коробочка)</t>
  </si>
  <si>
    <t>Мыло Мохито (подарочная коробочка)</t>
  </si>
  <si>
    <t>Мыло Ним (подарочная коробочка)</t>
  </si>
  <si>
    <t>Мыло Пивное (подарочная коробочка)</t>
  </si>
  <si>
    <t>Мыло Пряный Глинтвейн (подарочная коробочка)</t>
  </si>
  <si>
    <t>Мыло Соляное (подарочная коробочка)</t>
  </si>
  <si>
    <t>Мыло Соляное с паприкой (подарочная коробочка)</t>
  </si>
  <si>
    <t>Мыло Толу бальзам (подарочная коробочка)</t>
  </si>
  <si>
    <t>Мыло Хвойный Лес (подарочная коробочка)</t>
  </si>
  <si>
    <t>Мыло Чайное Дерево (подарочная коробочка)</t>
  </si>
  <si>
    <t>Мыло-скраб Лемонграсс (подарочная коробочка)</t>
  </si>
  <si>
    <t>Мыло-скраб на травах (подарочная коробочка)</t>
  </si>
  <si>
    <t>Мыло-шампунь Бей (подарочная коробочка)</t>
  </si>
  <si>
    <t>Мыло-шампунь Дегтярное (подарочная коробочка)</t>
  </si>
  <si>
    <t>Мыло-шампунь Крапива и Розмарин (подарочная коробочка)</t>
  </si>
  <si>
    <t>Мыло-шампунь Цветочное (подарочная коробочка)</t>
  </si>
  <si>
    <t>Шампунь Алоэ, 250 мл</t>
  </si>
  <si>
    <t>Шампунь Бей, 250 мл</t>
  </si>
  <si>
    <t>Шампунь Дегтярный, 250 мл</t>
  </si>
  <si>
    <t>Шампунь Лаванда, 250 мл</t>
  </si>
  <si>
    <t>Шампунь Лайм, 250 мл</t>
  </si>
  <si>
    <t>Шампунь Бамбук бессульфатный, 250 мл</t>
  </si>
  <si>
    <t>Шампунь Календула бессульфатный, 250 мл</t>
  </si>
  <si>
    <t>Шампунь Кедр Сибирский бессульфатный, 250 мл</t>
  </si>
  <si>
    <t>Шампунь Корица Цейлонская бессульфатный, 250 мл</t>
  </si>
  <si>
    <t>Шампунь Чайное дерево бессульфатный, 250 мл</t>
  </si>
  <si>
    <t>Жидкое мыло Citrus Fruits 300мл</t>
  </si>
  <si>
    <t>Жидкое мыло Fresh 300мл</t>
  </si>
  <si>
    <t>Жидкое мыло Апельсин и Корица 300мл</t>
  </si>
  <si>
    <t>Жидкое мыло Мохито 300мл</t>
  </si>
  <si>
    <t>Жидкое мыло Пряный Глинтвейн 300мл</t>
  </si>
  <si>
    <t>Жидкое мыло Эвкалипт и Лимон 300мл</t>
  </si>
  <si>
    <t>Гель для душа Fresh, 250 мл</t>
  </si>
  <si>
    <t>Гель для душа Апельсин и Корица, 250 мл</t>
  </si>
  <si>
    <t>Гель для душа Лемонграсс, 250 мл</t>
  </si>
  <si>
    <t>Гель для душа Можжевельник, 250 мл</t>
  </si>
  <si>
    <t>Гель для душа Пряный Глинтвейн, 250 мл</t>
  </si>
  <si>
    <t>Гель для душа Розмарин и Чайное Дерево, 250 мл</t>
  </si>
  <si>
    <t>Марокканское бельди 100г</t>
  </si>
  <si>
    <t>Бельди 6 трав</t>
  </si>
  <si>
    <t>Бельди с зеленым чаем</t>
  </si>
  <si>
    <t>Бельди с имбирем</t>
  </si>
  <si>
    <t>Бельди с индийскими специями</t>
  </si>
  <si>
    <t>Бельди с мятой</t>
  </si>
  <si>
    <t>Бельди с цедрой</t>
  </si>
  <si>
    <t>Бельди с эвкалиптом</t>
  </si>
  <si>
    <t>Бельди Хвойное</t>
  </si>
  <si>
    <t>Бельди Ягодное</t>
  </si>
  <si>
    <t>Рукавица Кесе жесткая</t>
  </si>
  <si>
    <t>Рукавица Кесе мягкая</t>
  </si>
  <si>
    <t>Джем для умывания Chocolime</t>
  </si>
  <si>
    <t>Джем лавровый с ромашкой для умывания</t>
  </si>
  <si>
    <t>Джем Шоколадно-анисовый для умывания</t>
  </si>
  <si>
    <t>Мусс для умывания Мохито</t>
  </si>
  <si>
    <t>Мыло-суфле Bonjour</t>
  </si>
  <si>
    <t>Мыло-суфле для лица</t>
  </si>
  <si>
    <t>Пенка для умывания Fleur d'Or</t>
  </si>
  <si>
    <t>Пенка для умывания La Belle</t>
  </si>
  <si>
    <t>Пенка для умывания La Dolce Vita</t>
  </si>
  <si>
    <t>Пенка для умывания Лаванда</t>
  </si>
  <si>
    <t>Пенка для умывания Мандарин</t>
  </si>
  <si>
    <t>Пенка для умывания Чайное Дерево</t>
  </si>
  <si>
    <t>Гидрофильное масло для снятия макияжа Аргана</t>
  </si>
  <si>
    <t>Гидрофильное масло для снятия макияжа Ваниль</t>
  </si>
  <si>
    <t>Гидрофильное масло для снятия макияжа Жожоба Голден</t>
  </si>
  <si>
    <t>Гидрофильное масло для снятия макияжа Макадамия</t>
  </si>
  <si>
    <t>Гидрофильное масло для снятия макияжа Моной де Таити</t>
  </si>
  <si>
    <t>Массажные плитки 75г</t>
  </si>
  <si>
    <t>Массажная плитка Young Coconut</t>
  </si>
  <si>
    <t>Массажная плитка Ароматный Глинтвейн</t>
  </si>
  <si>
    <t>Массажная плитка Ваниль</t>
  </si>
  <si>
    <t>Массажная плитка Жожоба и Шоколад</t>
  </si>
  <si>
    <t>Массажная плитка Иланг-Иланг</t>
  </si>
  <si>
    <t>Массажная плитка Лимонная Долька</t>
  </si>
  <si>
    <t>Массажная плитка Моной де Таити</t>
  </si>
  <si>
    <t>Массажная плитка Мятный Шоколад</t>
  </si>
  <si>
    <t>Массажная плитка Сладкий Апельсин</t>
  </si>
  <si>
    <t>Массажная плитка Сочный Грейпфрут</t>
  </si>
  <si>
    <t>Гидрофильные плитки 75г</t>
  </si>
  <si>
    <t>Гидрофильная плитка Cafe Latte</t>
  </si>
  <si>
    <t>Гидрофильная плитка Fresh</t>
  </si>
  <si>
    <t>Гидрофильная плитка King Coconut</t>
  </si>
  <si>
    <t>Гидрофильная плитка Гавайи</t>
  </si>
  <si>
    <t>Гидрофильная плитка Мохито</t>
  </si>
  <si>
    <t>Гидрофильная плитка Пряный глинтвейн</t>
  </si>
  <si>
    <t>Бальзам для губ Cafe Noir</t>
  </si>
  <si>
    <t>Бальзам для губ Citrus Fruits</t>
  </si>
  <si>
    <t>Бальзам для губ Апельсин</t>
  </si>
  <si>
    <t>Бальзам для губ Ваниль</t>
  </si>
  <si>
    <t>Бальзам для губ Моной де Таити</t>
  </si>
  <si>
    <t>Бальзам для губ Мятный шоколад</t>
  </si>
  <si>
    <t>Скраб для губ Бергамот</t>
  </si>
  <si>
    <t>Скраб для губ Кокос</t>
  </si>
  <si>
    <t>Скраб для губ Шоколад</t>
  </si>
  <si>
    <t>Скраб для губ Ягодный</t>
  </si>
  <si>
    <t>Гигиеническая помада Coconut</t>
  </si>
  <si>
    <t>Гигиеническая помада Ваниль</t>
  </si>
  <si>
    <t>Гигиеническая помада Кофе и Ваниль</t>
  </si>
  <si>
    <t>Гигиеническая помада Лемонграсс</t>
  </si>
  <si>
    <t>Гигиеническая помада Мохито</t>
  </si>
  <si>
    <t>Гигиеническая помада Таману</t>
  </si>
  <si>
    <t>Гигиеническая помада Шоколад</t>
  </si>
  <si>
    <t>Средства для бровей и ресниц</t>
  </si>
  <si>
    <t>Масло для бровей и ресниц Аргана, 12 мл</t>
  </si>
  <si>
    <t>Масло для бровей и ресниц Жожоба, 12 мл</t>
  </si>
  <si>
    <t>Крем-масла</t>
  </si>
  <si>
    <t>Крем-масло Аргана</t>
  </si>
  <si>
    <t>Крем-масло Ваниль и Корица</t>
  </si>
  <si>
    <t>Крем-масло Жасмин Самбак</t>
  </si>
  <si>
    <t>Крем-масло Кофе романо</t>
  </si>
  <si>
    <t>Крем-масло Лаванда</t>
  </si>
  <si>
    <t>Крем-масло Мимоза</t>
  </si>
  <si>
    <t>Крем-масло Моной-де-Таити</t>
  </si>
  <si>
    <t>Крем-масло Черный Тмин</t>
  </si>
  <si>
    <t>Соляные</t>
  </si>
  <si>
    <t>Скраб для тела Fleur d'Or</t>
  </si>
  <si>
    <t>Скраб для тела Fresh</t>
  </si>
  <si>
    <t>Скраб для тела La Belle</t>
  </si>
  <si>
    <t>Скраб для тела Мохито</t>
  </si>
  <si>
    <t>На травах, специях</t>
  </si>
  <si>
    <t>Скраб для тела Апельсин и Корица</t>
  </si>
  <si>
    <t>Скраб для тела Имбирь</t>
  </si>
  <si>
    <t>Скраб для тела Ягодный</t>
  </si>
  <si>
    <t>Щетка массажная на длинной ручке</t>
  </si>
  <si>
    <t>Скраб для тела сухой Белоснежный кокос</t>
  </si>
  <si>
    <t>Скраб для тела сухой Брусника и клюква</t>
  </si>
  <si>
    <t>Скраб для тела сухой Зеленый чай</t>
  </si>
  <si>
    <t>Скраб для тела сухой Индийские специи</t>
  </si>
  <si>
    <t>Скраб для тела сухой Какао и цедра апельсина</t>
  </si>
  <si>
    <t>Скраб для тела сухой Кофе Бугису</t>
  </si>
  <si>
    <t>Скраб для тела сухой Кофе и корица</t>
  </si>
  <si>
    <t>Скраб для тела сухой Фейхоа</t>
  </si>
  <si>
    <t>Воск для кончиков волос Амла</t>
  </si>
  <si>
    <t>Воск для кончиков волос Аргана</t>
  </si>
  <si>
    <t>Воск для кончиков волос Брокколи</t>
  </si>
  <si>
    <t>Воск для кончиков волос Бурити</t>
  </si>
  <si>
    <t>Воск для кончиков волос Унгураху</t>
  </si>
  <si>
    <t>Хна бесцветная, 100 г</t>
  </si>
  <si>
    <t>Хна индийская, 100 г</t>
  </si>
  <si>
    <t>Шоколадное масло для кожи</t>
  </si>
  <si>
    <t>Шоколадное масло для кожи Ваниль</t>
  </si>
  <si>
    <t>Шоколадное масло для кожи Грейпфрут</t>
  </si>
  <si>
    <t>Шоколадное масло для кожи Кофе</t>
  </si>
  <si>
    <t>Шоколадное масло для кожи Мята</t>
  </si>
  <si>
    <t xml:space="preserve"> Твердые масла (баттеры) 100г</t>
  </si>
  <si>
    <t>Какао тертое, 100г</t>
  </si>
  <si>
    <t>Масло Какао нерафинированное Органик, 100г</t>
  </si>
  <si>
    <t>Масло Кокосовое Виржин нерафинированное Органик, 100г</t>
  </si>
  <si>
    <t>Масло Кокосовое рафинированное, 100г</t>
  </si>
  <si>
    <t>Масло Лавра нерафинированное, 50 г</t>
  </si>
  <si>
    <t>Масло Манго рафинированное, 100г</t>
  </si>
  <si>
    <t>Масло Моной де Таити, 50 г</t>
  </si>
  <si>
    <t>Масло Ним нерафинированное, 100г</t>
  </si>
  <si>
    <t>Масло Пальмовое рафинированное, 100г</t>
  </si>
  <si>
    <t>Масло Ши (Карите) нерафинированное, 100г</t>
  </si>
  <si>
    <t>Масло Ши (Карите) рафинированное, 100г</t>
  </si>
  <si>
    <t xml:space="preserve"> Жидкие масла 10мл</t>
  </si>
  <si>
    <t>Масло Арганы нерафинированное, 10 мл</t>
  </si>
  <si>
    <t>Масло Баобаба нерафинированное, 10 мл</t>
  </si>
  <si>
    <t>Масло Бурити нерафинированное, 10 мл</t>
  </si>
  <si>
    <t>Масло Гранатовых Косточек нерафинированное, 10мл</t>
  </si>
  <si>
    <t>Масло Жожоба Голден и Абсолют Ванили, 10мл</t>
  </si>
  <si>
    <t>Масло Жожоба Голден и Абсолют Жасмина, 10мл</t>
  </si>
  <si>
    <t>Масло Жожоба Голден и Абсолют Мимозы, 10 мл</t>
  </si>
  <si>
    <t>Масло Жожоба Голден и Абсолют Розы, 10мл</t>
  </si>
  <si>
    <t>Масло Жожоба Голден и Абсолют Франжипани, 10 мл</t>
  </si>
  <si>
    <t>Масло Жожоба Голден и Эфирное масло Нероли, 10 мл</t>
  </si>
  <si>
    <t>Масло Жожоба Голден, 10мл</t>
  </si>
  <si>
    <t>Масло Кофе Зеленого нерафинированное, 10 мл</t>
  </si>
  <si>
    <t>Масло Кукуи нерафинированное, 10 мл</t>
  </si>
  <si>
    <t>Масло Макадамии и опунции, 10 мл</t>
  </si>
  <si>
    <t>Масло Марулы нерафинированное, 10 мл</t>
  </si>
  <si>
    <t>Масло Моринги нерафинированное, 10мл</t>
  </si>
  <si>
    <t>Масло Папайи нерафинированное, 10 мл.</t>
  </si>
  <si>
    <t>Масло Примулы Вечерней нерафинированное, 10 мл</t>
  </si>
  <si>
    <t>Масло Принсепии нерафинированное, 10 мл</t>
  </si>
  <si>
    <t>Масло Сача Инчи нерафинированное, 10 мл</t>
  </si>
  <si>
    <t>Масло Семян Брокколи нерафинированное, 10мл</t>
  </si>
  <si>
    <t>Масло Семян Ежевики нерафинированное, 10 мл</t>
  </si>
  <si>
    <t>Масло Семян Клубники нерафинированное, 10мл</t>
  </si>
  <si>
    <t>Масло Семян Клюквы нерафинированное, 10 мл</t>
  </si>
  <si>
    <t>Масло Сливовой Косточки нерафинированное, 10 мл</t>
  </si>
  <si>
    <t xml:space="preserve">Масло Таману нерафинированное, 10 мл </t>
  </si>
  <si>
    <t>Масло Тмина черного нерафинированное, 10 мл</t>
  </si>
  <si>
    <t>Масло Унгураху нерафинированное, 10 мл</t>
  </si>
  <si>
    <t>Масло Цубаки (камелии японской) нерафинированное, 10 мл</t>
  </si>
  <si>
    <t>Масляный экстракт Ванили, 10 мл</t>
  </si>
  <si>
    <t>Жидкие масла 50мл</t>
  </si>
  <si>
    <t>Масло Абрикосовых Косточек нерафинированное, 50 мл</t>
  </si>
  <si>
    <t>Масло Абрикосовых Косточек, рафинированное 50мл</t>
  </si>
  <si>
    <t>Масло Авокадо нерафинированное, 50мл</t>
  </si>
  <si>
    <t>Масло Авокадо рафинированное, 50мл</t>
  </si>
  <si>
    <t>Масло Арганы нерафинированное, 50 мл</t>
  </si>
  <si>
    <t>Масло Виноградной Косточки рафинированное, 50мл</t>
  </si>
  <si>
    <t>Масло Жожоба Голден, 50мл</t>
  </si>
  <si>
    <t>Масло Зародышей Пшеницы нерафинированное, 50мл</t>
  </si>
  <si>
    <t>Масло Конопли нерафинированное, 50мл</t>
  </si>
  <si>
    <t>Масло Кунжутное нерафинированное, 50 мл</t>
  </si>
  <si>
    <t>Масло Макадамии нерафинированное, 50мл</t>
  </si>
  <si>
    <t>Масло Макадамии рафинированное, 50мл</t>
  </si>
  <si>
    <t>Масло Миндальное рафинированное, 50мл</t>
  </si>
  <si>
    <t>Масло Персиковых Косточек рафинированное, 50мл</t>
  </si>
  <si>
    <t>Масло Расторопши, 50мл</t>
  </si>
  <si>
    <t>Масло Репейное (мацерат), 50мл</t>
  </si>
  <si>
    <t>Масло Семян Брокколи нерафинированное, 50мл</t>
  </si>
  <si>
    <t>Масляный экстракт Амлы, 50 мл</t>
  </si>
  <si>
    <t>Экстракт Ванили неконцентрированный, 50 мл</t>
  </si>
  <si>
    <t>Эфирное масло Аниса, 10 мл</t>
  </si>
  <si>
    <t>Эфирное масло Апельсина Сладкого, 10мл</t>
  </si>
  <si>
    <t>Эфирное масло Базилика Индийского, 10 мл</t>
  </si>
  <si>
    <t>Эфирное масло Бергамота, 10мл</t>
  </si>
  <si>
    <t>Эфирное масло Бэй, 10 мл.</t>
  </si>
  <si>
    <t>Эфирное масло Гвоздики, 10 мл</t>
  </si>
  <si>
    <t>Эфирное масло Герани, 10 мл</t>
  </si>
  <si>
    <t>Эфирное масло Грейпфрута, 10мл</t>
  </si>
  <si>
    <t>Эфирное масло Гурьюнского Бальзама, 10 мл</t>
  </si>
  <si>
    <t>Эфирное масло Ели, 10мл</t>
  </si>
  <si>
    <t>Эфирное масло Иланг-Иланг, 10 мл</t>
  </si>
  <si>
    <t>Эфирное масло Каяпута, 10 мл</t>
  </si>
  <si>
    <t>Эфирное масло Кедра Гималайского, 10 мл</t>
  </si>
  <si>
    <t>Эфирное масло Кориандра, 10 мл</t>
  </si>
  <si>
    <t>Эфирное масло Корицы, 10 мл</t>
  </si>
  <si>
    <t>Эфирное масло Лавандин Гроссо, 10 мл</t>
  </si>
  <si>
    <t>Эфирное масло Лаванды, 10 мл</t>
  </si>
  <si>
    <t>Эфирное масло Ладана, 10 мл</t>
  </si>
  <si>
    <t>Эфирное масло Лайма, 10 мл</t>
  </si>
  <si>
    <t xml:space="preserve">Эфирное масло Лемонграсса, 10 мл </t>
  </si>
  <si>
    <t>Эфирное масло Лимона Испанского, 10 мл</t>
  </si>
  <si>
    <t>Эфирное масло Литсея Кубеба, 10 мл</t>
  </si>
  <si>
    <t>Эфирное масло Мандарина, 10 мл.</t>
  </si>
  <si>
    <t>Эфирное масло Можжевельника, 10 мл</t>
  </si>
  <si>
    <t>Эфирное масло Мяты Курчавой, 10 мл</t>
  </si>
  <si>
    <t>Эфирное масло Мяты Перечной, 10 мл</t>
  </si>
  <si>
    <t>Эфирное масло Пальмарозы, 10 мл</t>
  </si>
  <si>
    <t>Эфирное масло Пачули, 10 мл</t>
  </si>
  <si>
    <t>Эфирное масло Пихты, 10 мл</t>
  </si>
  <si>
    <t>Эфирное масло Розмарина, 10 мл</t>
  </si>
  <si>
    <t>Эфирное масло Сосны, 10мл</t>
  </si>
  <si>
    <t>Эфирное масло Цитронеллы, 10 мл</t>
  </si>
  <si>
    <t>Эфирное масло Чайного Дерева, 10 мл</t>
  </si>
  <si>
    <t>Эфирное масло Эвкалипта, 10 мл</t>
  </si>
  <si>
    <t>Эфирное масло Элеми, 10 мл</t>
  </si>
  <si>
    <t>Цветочные воды 50мл</t>
  </si>
  <si>
    <t>Цветочная вода Апельсина, 50 мл</t>
  </si>
  <si>
    <t>Цветочная вода Ели, 50 мл</t>
  </si>
  <si>
    <t>Цветочная вода Жасмина, 50 мл</t>
  </si>
  <si>
    <t>Цветочная вода Иланг-Иланг, 50мл</t>
  </si>
  <si>
    <t>Цветочная вода Кипариса (Крым), 50 мл</t>
  </si>
  <si>
    <t>Цветочная вода Лаванды (Крым), 50 мл</t>
  </si>
  <si>
    <t>Цветочная вода Лаванды (органик), 50мл</t>
  </si>
  <si>
    <t>Цветочная вода Лавровишни, 50 мл</t>
  </si>
  <si>
    <t>Цветочная вода листьев Фейхоа, 50 мл</t>
  </si>
  <si>
    <t>Цветочная вода Мандарина, 50 мл</t>
  </si>
  <si>
    <t>Цветочная вода Можжевельника, 50 мл</t>
  </si>
  <si>
    <t>Цветочная вода Мяты, 50 мл</t>
  </si>
  <si>
    <t>Цветочная вода Нероли, 50 мл</t>
  </si>
  <si>
    <t>Цветочная вода Пихты, 50 мл</t>
  </si>
  <si>
    <t>Цветочная вода плодов Фейхоа, 50 мл</t>
  </si>
  <si>
    <t>Цветочная вода Розмарина, 50 мл</t>
  </si>
  <si>
    <t>Цветочная вода Розы (Крым), 50 мл</t>
  </si>
  <si>
    <t>Цветочная вода Розы (органик), 50 мл</t>
  </si>
  <si>
    <t>Цветочная вода Ромашки (Крым), 50 мл</t>
  </si>
  <si>
    <t>Цветочная вода Сосны, 50 мл</t>
  </si>
  <si>
    <t>Цветочная вода Чайного Дерева, 50 мл</t>
  </si>
  <si>
    <t>Цветочная вода Шалфея Мускатного (Крым), 50 мл</t>
  </si>
  <si>
    <t>Цветочная вода Эвкалипта, 50 мл</t>
  </si>
  <si>
    <t>Масло для кутикулы Марула, 10мл</t>
  </si>
  <si>
    <t>Масло для кутикулы Сача Инчи, 10мл</t>
  </si>
  <si>
    <t>Маска Апельсиновая из желтой глины</t>
  </si>
  <si>
    <t>Маска Лаванда из голубой глины</t>
  </si>
  <si>
    <t>Маска Марокканская из глины гассул</t>
  </si>
  <si>
    <t>Маска Мятная из белой глины</t>
  </si>
  <si>
    <t>Маска Пальмароза из черной глины</t>
  </si>
  <si>
    <t>Маска Хвойная из зеленой глины</t>
  </si>
  <si>
    <t>Маска Элеми из белой и голубой глины</t>
  </si>
  <si>
    <t>Марокканская Глина Гассул</t>
  </si>
  <si>
    <t>Маска питательная глиняная Cafe Latte</t>
  </si>
  <si>
    <t>Маска питательная глиняная La Belle</t>
  </si>
  <si>
    <t>Маска питательная глиняная Анти-акне</t>
  </si>
  <si>
    <t>Маска питательная глиняная Ваниль</t>
  </si>
  <si>
    <t>Маска питательная глиняная Иланг-Иланг</t>
  </si>
  <si>
    <t>Маска питательная глиняная Лемонграсс</t>
  </si>
  <si>
    <t>Альгинатные маски 40г</t>
  </si>
  <si>
    <t>Альгинатная маска Алоэ</t>
  </si>
  <si>
    <t>Альгинатная маска Анти-акне</t>
  </si>
  <si>
    <t>Альгинатная маска Герань</t>
  </si>
  <si>
    <t>Альгинатная маска Жасмин</t>
  </si>
  <si>
    <t>Альгинатная маска Лимон</t>
  </si>
  <si>
    <t>Альгинатная маска Нероли</t>
  </si>
  <si>
    <t>Альгинатная маска Ромашка</t>
  </si>
  <si>
    <t>Альгинатная маска Свежая Мята</t>
  </si>
  <si>
    <t>Активные ингридиенты</t>
  </si>
  <si>
    <t>Алоэ Вера гель 10:1, 50мл</t>
  </si>
  <si>
    <t>Соль для ванн Fresh</t>
  </si>
  <si>
    <t>Соль для ванн Гималайская</t>
  </si>
  <si>
    <t>Соль для ванн Грейпфрут</t>
  </si>
  <si>
    <t>Соль для ванн Иланг-Иланг</t>
  </si>
  <si>
    <t>Соль для ванн Лаванда</t>
  </si>
  <si>
    <t>Соль для ванн Мята</t>
  </si>
  <si>
    <t>Соль для ванн Пряный Глинтвейн</t>
  </si>
  <si>
    <t>Соль для ванн Эвкалипт</t>
  </si>
  <si>
    <t>Детское мыло Киви</t>
  </si>
  <si>
    <t>Детское мыло Лаванда</t>
  </si>
  <si>
    <t>Детское мыло Лесная Опушка</t>
  </si>
  <si>
    <t>Детское мыло Марсельское</t>
  </si>
  <si>
    <t>Детское мыло на отваре череды</t>
  </si>
  <si>
    <t>Детское мыло Ромашка и Календула</t>
  </si>
  <si>
    <t>Детское мыло с морской солью</t>
  </si>
  <si>
    <t>Детское мыло Шёлковое</t>
  </si>
  <si>
    <t>Детское мыло-шампунь Березка</t>
  </si>
  <si>
    <t>Детское мыло-шампунь Мятное</t>
  </si>
  <si>
    <t>Детская соль для купания Гималайская</t>
  </si>
  <si>
    <t>Детская соль для купания Ёлочка</t>
  </si>
  <si>
    <t>Детская соль для купания Лаванда</t>
  </si>
  <si>
    <t>Детская соль для купания Ромашка и Календула</t>
  </si>
  <si>
    <t>Детская соль для купания Яблоко</t>
  </si>
  <si>
    <t>Детская гигиеническая помада Белый шоколад</t>
  </si>
  <si>
    <t>Детская гигиеническая помада Крем-брюле</t>
  </si>
  <si>
    <t>Детская гигиеническая помада Облепиха</t>
  </si>
  <si>
    <t>Детская гигиеническая помада Ромашка</t>
  </si>
  <si>
    <t>Детский бальзам для губ Кокосик</t>
  </si>
  <si>
    <t>Детский бальзам для губ Кунжутик</t>
  </si>
  <si>
    <t>Детский бальзам для губ Марула</t>
  </si>
  <si>
    <t>Присыпка детская гипоаллергенная</t>
  </si>
  <si>
    <t>Присыпка детская с оксидом цинка</t>
  </si>
  <si>
    <t>Присыпка детская с экстрактом Бамбука</t>
  </si>
  <si>
    <t>Присыпка детская с экстрактом Календулы</t>
  </si>
  <si>
    <t>Детское крем-масло Ваниль</t>
  </si>
  <si>
    <t>Детское крем-масло Кокосик</t>
  </si>
  <si>
    <t>Детское крем-масло Мандаринка</t>
  </si>
  <si>
    <t>Детское крем-масло Мороз и солнце</t>
  </si>
  <si>
    <t>Детское крем-масло Облепиха</t>
  </si>
  <si>
    <t>Детское крем-масло Ромашка римская</t>
  </si>
  <si>
    <t>Зубной порошок Алоэ</t>
  </si>
  <si>
    <t>Зубной порошок Бамбук</t>
  </si>
  <si>
    <t>Зубной порошок Базилик и Лимон</t>
  </si>
  <si>
    <t>Зубной порошок Здоровые десны</t>
  </si>
  <si>
    <t>Зубной порошок Мятный</t>
  </si>
  <si>
    <t>Зубной порошок Ромашка</t>
  </si>
  <si>
    <t>Средство для мытья посуды Гипоаллергенное</t>
  </si>
  <si>
    <t>Средство для мытья посуды Корица</t>
  </si>
  <si>
    <t>Средство для мытья посуды Лемонграсс</t>
  </si>
  <si>
    <t>Средство для мытья посуды Мята</t>
  </si>
  <si>
    <t>Экологически чистый кислородный отбеливатель</t>
  </si>
  <si>
    <t>Воск для бороды и усов Блеск и сила</t>
  </si>
  <si>
    <t>Воск для бороды и усов Сила Богатыря</t>
  </si>
  <si>
    <t>Крем-масло Мята</t>
  </si>
  <si>
    <t>Крем-масло Пачули</t>
  </si>
  <si>
    <t>Масло для бороды и усов Шелковый путь, 10 мл</t>
  </si>
  <si>
    <t>Масло для бороды и усов Яванский мох, 10 мл</t>
  </si>
  <si>
    <t>Мыло с углём</t>
  </si>
  <si>
    <t>Шампунь Ментоловый, 250 мл</t>
  </si>
  <si>
    <t>Шампунь Пачули, 250 мл</t>
  </si>
  <si>
    <t>Мази</t>
  </si>
  <si>
    <t>Мазь с ментолом</t>
  </si>
  <si>
    <t>Сопутствующие товары</t>
  </si>
  <si>
    <t>Гребень деревянный комбинированный</t>
  </si>
  <si>
    <t>Гребень деревянный массажный</t>
  </si>
  <si>
    <t>Пилка абразивная для ног, большая</t>
  </si>
  <si>
    <t>Пилка абразивная для ног, маленькая</t>
  </si>
  <si>
    <t>Расчёска массажная деревянная Волна</t>
  </si>
  <si>
    <t>Расчёска с ручкой деревянная,большая</t>
  </si>
  <si>
    <t>Расчёска с ручкой деревянная,малая</t>
  </si>
  <si>
    <t>Мочалка-бант бежевая</t>
  </si>
  <si>
    <t>Мочалка-бант голубая</t>
  </si>
  <si>
    <t>Мочалка-бант розовая</t>
  </si>
  <si>
    <t>Мочалка-бант салатовая</t>
  </si>
  <si>
    <t>Мочалка-бант зеленая</t>
  </si>
  <si>
    <t>Комплект тестеров бальзамы, 9 шт.</t>
  </si>
  <si>
    <t>Комплект тестеров баттеры, 6 шт.</t>
  </si>
  <si>
    <t>Комплект тестеров бельди, 9 шт.</t>
  </si>
  <si>
    <t>Комплект тестеров воски для волос, 5 шт.</t>
  </si>
  <si>
    <t>Комплект тестеров воски для ногтей, 2 шт.</t>
  </si>
  <si>
    <t>Комплект тестеров гидрофильные плитки, 6 шт.</t>
  </si>
  <si>
    <t>Комплект тестеров детское крем-масло, 6 шт.</t>
  </si>
  <si>
    <t>Комплект тестеров джемы, 3 шт.</t>
  </si>
  <si>
    <t>Комплект тестеров массажные плитки, 10 шт.</t>
  </si>
  <si>
    <t>Комплект тестеров скрабы для губ, 4 шт.</t>
  </si>
  <si>
    <t>Комплект тестеров скрабы для тела, 7 шт.</t>
  </si>
  <si>
    <t>Комплект тестеров скрабы сухие, 8 шт.</t>
  </si>
  <si>
    <t>Комплект тестеров соли, 13 шт.</t>
  </si>
  <si>
    <t>Разное</t>
  </si>
  <si>
    <t>* Конверт</t>
  </si>
  <si>
    <t>Фирменная коробка Спивакъ (Старый дизайн, 220х165х100)</t>
  </si>
  <si>
    <t>Коробка Спивак фирменная мал. (200х90х100)</t>
  </si>
  <si>
    <t>Коробка Спивак фирменная бол. (250х185х100)</t>
  </si>
  <si>
    <t>Коробка крафт с прозрачным окном (170х72х40)</t>
  </si>
  <si>
    <t>Наклейка Снежинка</t>
  </si>
  <si>
    <t>Наклейка Happy New Year</t>
  </si>
  <si>
    <t>Этикетка 80мм ВЕНОК Поздравляю</t>
  </si>
  <si>
    <t>Этикетка 80мм ЦВЕТЫ Поздравляю</t>
  </si>
  <si>
    <t>POS-материалы</t>
  </si>
  <si>
    <t>Дели система 4см</t>
  </si>
  <si>
    <t>Дели система 9см</t>
  </si>
  <si>
    <t>Держатель-игла</t>
  </si>
  <si>
    <t>Держатель-пружинка на липкой основе</t>
  </si>
  <si>
    <t>Маркер меловой</t>
  </si>
  <si>
    <t>Табличка меловая А3</t>
  </si>
  <si>
    <t>Табличка меловая А4</t>
  </si>
  <si>
    <t>Табличка меловая А7</t>
  </si>
  <si>
    <t>Табличка меловая А8</t>
  </si>
  <si>
    <t>Цена от 15 000р</t>
  </si>
  <si>
    <t>Цена от 30 000р</t>
  </si>
  <si>
    <t>СПИВАКЪ</t>
  </si>
  <si>
    <t>Бессульфатные шампуни. Шампуни для мужчин в разделе "Мужская линейка"</t>
  </si>
  <si>
    <t xml:space="preserve">Скрабы для тела 180г </t>
  </si>
  <si>
    <t>Гель для душа 250мл</t>
  </si>
  <si>
    <t>Натуральное Жидкое Мыло 300мл</t>
  </si>
  <si>
    <t xml:space="preserve">Шампунь для волос 250мл </t>
  </si>
  <si>
    <t>Пенка для умывания 150мл</t>
  </si>
  <si>
    <t>Средства для очищения кожи лица 100г</t>
  </si>
  <si>
    <t>Гидрофильные масла для снятия макияжа, 100г</t>
  </si>
  <si>
    <t>Бальзамы для губ 15г (с крышкой на винтовой резьбе)</t>
  </si>
  <si>
    <t>Скрабы для губ 15г</t>
  </si>
  <si>
    <t>Гигиенические помады в стиках, вес 4г</t>
  </si>
  <si>
    <r>
      <t xml:space="preserve">            Натуральное мыло  100±10г </t>
    </r>
    <r>
      <rPr>
        <b/>
        <sz val="12"/>
        <color indexed="10"/>
        <rFont val="Calibri"/>
        <family val="2"/>
        <charset val="204"/>
        <scheme val="minor"/>
      </rPr>
      <t>в подарочных коробочках.</t>
    </r>
  </si>
  <si>
    <t>Уход за полостью рта</t>
  </si>
  <si>
    <t>Бытовая Нехимия</t>
  </si>
  <si>
    <t>Мужская линейка</t>
  </si>
  <si>
    <t>ДЕТСКАЯ СЕРИЯ</t>
  </si>
  <si>
    <t>Соли для ванн 600г (морская соль с эфирными маслами)</t>
  </si>
  <si>
    <t>Маски питательные на основе глины 110г</t>
  </si>
  <si>
    <t>Маски на основе глины 180г</t>
  </si>
  <si>
    <t>Масла для кутикулы</t>
  </si>
  <si>
    <t>Воск для ногтей 15г (с крышкой на винтовой резьбе)</t>
  </si>
  <si>
    <t>Шоколадное масло для кожи (шоколадное обертывание) 100г</t>
  </si>
  <si>
    <t>Хна 100г</t>
  </si>
  <si>
    <t>Воск для кончиков волос, 15г</t>
  </si>
  <si>
    <t>Сухие скрабы, 150 г</t>
  </si>
  <si>
    <t>Café mimi ДОЙПАК</t>
  </si>
  <si>
    <t>Рукавица КЕСЕ жесткая для пилинга /шелк/черная/ для тела, ног, спины, муж.</t>
  </si>
  <si>
    <t>УТ000004799</t>
  </si>
  <si>
    <t>Набор подарочный №8 КЛУБНИКА-МИЛК (пенка200мл, молочко100мл, мусс280 мл, скрабби200мл)</t>
  </si>
  <si>
    <t>Набор подарочный №8 ЦИТРУС-МИКС (пенка200мл, молочко100мл, мусс280 мл, скрабби200мл)</t>
  </si>
  <si>
    <t>Набор подарочный №8 ШОКОЛАД-МИЛК (пенка200мл, молочко100мл, мусс280 мл, скрабби200мл)</t>
  </si>
  <si>
    <t>Набор подарочный №9 для волос ФОРМУЛА №2  ОБЪЕМ И ЛЕГКОСТЬ (фитошампунь 200мл, кондиционер для волос 100мл, маслo для волос  50мл)</t>
  </si>
  <si>
    <t>Набор подарочный №8 ВИНОГРАД-КРИМ (пенка200мл, молочко100мл, мусс280 мл, скрабби200мл)</t>
  </si>
  <si>
    <t>Набор подарочный №8  ВАНИЛЛА-КРИМ (пенка200мл, молочко100мл, мусс280 мл, скрабби200мл)</t>
  </si>
  <si>
    <t>Набор подарочный №4 для тела и душа ШОКОЛАД-КРИМ (пенка, молочко, скрабби, м/ассорти)</t>
  </si>
  <si>
    <t>Набор подарочный ДЛЯ МУЖЧИН БЛЭК ДЖЕК (пенка для душа, мусс для волос активир.углем, лимоном и бергамотом, мыло 100% мужик)</t>
  </si>
  <si>
    <t>Набор подарочный №9 для волос ФОРМУЛА №1 УКРЕПЛЕНИЕ И РОСТ (фитошампунь 200мл, кондиционер для волос 100мл, маслo для волос  50мл)</t>
  </si>
  <si>
    <t xml:space="preserve">Набор подарочный №9 для волос ФОРМУЛА №3 ВОССТАНОВЛЕНИЕ (фитошампунь 200мл, кондиционер для волос 100мл, маслo для волос  50мл) </t>
  </si>
  <si>
    <t>Набор подарочный №10 для лица НОРМА-ДЕРМ (сыворотка Норма-Дерм, пенка для умывания Норма-Дерм, маска ВИТАМИННЫЙ ФРЕШ, мыло фигурное)</t>
  </si>
  <si>
    <t>Набор подарочный №10 для лица ЛИФТИНГ - ЭФФЕКТ (сыворотка Лифтинг-эффект, пенка для умывания Лифтинг-эффект, маска МУЛЬТИ ФРЕШ, мыло фигурное)</t>
  </si>
  <si>
    <t>Набор подарочный №10 для лица АНТИ-АКНЕ (сыворотка Анти-Акне, пенка для умывания Анти-Акне, маска ГРИН ФРЕШ, мыло фигурное)</t>
  </si>
  <si>
    <t>Kelebek</t>
  </si>
  <si>
    <t>ДЕОНАТ</t>
  </si>
  <si>
    <t>Деонат 80 г АЛОЭ вывинчивающийся</t>
  </si>
  <si>
    <t xml:space="preserve">Дезодорант-Кристалл "ДеоНат" с соком АЛОЭ вывинчивающийся (twist-up) 80 г     </t>
  </si>
  <si>
    <t>Крем-концентрат для тела "Бодрость" 45 г</t>
  </si>
  <si>
    <t>Крем-концентрат для тела "Ваниль" 45 г</t>
  </si>
  <si>
    <t>Крем-концентрат для тела "Откровение" 45 г</t>
  </si>
  <si>
    <t>Крем-концентрат для тела "Роза" 45г</t>
  </si>
  <si>
    <t>Плитка для бритья 15 г</t>
  </si>
  <si>
    <t>Плитка для бритья 40 г</t>
  </si>
  <si>
    <t>Скраб "Шоколадно-сахарный" 200 г</t>
  </si>
  <si>
    <t>Скраб "Роскошь царицы" 200 г</t>
  </si>
  <si>
    <t>Скраб "Апельсин с корицей" 200 г</t>
  </si>
  <si>
    <t>Природная маска сульфидно-иловая 220 г</t>
  </si>
  <si>
    <t>Природная маска сульфидно-иловая 1100 г</t>
  </si>
  <si>
    <t>Природная маска "Таёжная" 200 г</t>
  </si>
  <si>
    <t>Природная маска "Таёжная" 850 г</t>
  </si>
  <si>
    <t>Глина Гассул марокканская 150 г</t>
  </si>
  <si>
    <t>Скраб "Шоколадно-кофейный" 200 г</t>
  </si>
  <si>
    <t>Гель для ног "Охлаждающий" алоэ вера и ментол 110 мл</t>
  </si>
  <si>
    <t>Крем для ног "Глубокое питание" масло какао и иланг-иланг 110 мл</t>
  </si>
  <si>
    <t>Деревянный ящик для упаковки подарочного набора</t>
  </si>
  <si>
    <t>Крем для рук Шик для сухой и чувствительной кожи 30 мл</t>
  </si>
  <si>
    <t>Кондиционер для белья Французская Лаванда PW 480 мл</t>
  </si>
  <si>
    <t>KB041124</t>
  </si>
  <si>
    <t>Rose шампунь-концентрат с шёлком и маслом розы 70 г</t>
  </si>
  <si>
    <t>Rose маска для волос с шёлком и аминокислотами 120 мл</t>
  </si>
  <si>
    <t>Rose тоник для лица увлажняющий с гиалуроновой кислотой, с шёлком 90 мл</t>
  </si>
  <si>
    <t>Rose скраб для тела с шёлком и маслом розы 250 г</t>
  </si>
  <si>
    <t>Rose крем для тела увлажняющий с пептидами шёлка 120 мл</t>
  </si>
  <si>
    <t>Rose крем для лица с гиалуроновой кислотой и пептидами шелка 43 мл</t>
  </si>
  <si>
    <t>Rose гель для очищения кожи увлажняющий с шелком 170 мл</t>
  </si>
  <si>
    <t>Rose гель для очищения кожи увлажняющий с шелком 85 мл</t>
  </si>
  <si>
    <t>Rose жидкое мыло шелк и пантенол 230 мл</t>
  </si>
  <si>
    <t>Rose очищающее гидрофильное масло с шёлком и маслом розы 70 мл</t>
  </si>
  <si>
    <t>Rose бальзам для губ с шёлком и гиалуроновой кислотой 5 г</t>
  </si>
  <si>
    <t>Lavender шампунь-концентрат сера и аллантоин 70 г</t>
  </si>
  <si>
    <t>Lavender бальзам для губ алоэ и лаванда 5 г</t>
  </si>
  <si>
    <t>Lavender для интимной гигены гель очищающий пребиотик бисаболол лаванда 45 мл</t>
  </si>
  <si>
    <t>Lavender для интимной гигены гель очищающий пребиотик бисаболол лаванда 170 мл</t>
  </si>
  <si>
    <t>Lavender для лица гель очищающий алоэ-вера череда лаванда 140 мл</t>
  </si>
  <si>
    <t>Lavender крем для лица бисаболол экстракт магнолии 43 мл</t>
  </si>
  <si>
    <t>Lavender тоник для лица минеральный комплекс бисаболол серебро 90 мл</t>
  </si>
  <si>
    <t>ОНА ИНАЯ бальзам для губ с гиалуроновой кислотой и антиоксидантным комплексом 5г</t>
  </si>
  <si>
    <t>ОНА ИНАЯ мягкий очищающий гель для лица эксфолиант 45 мл</t>
  </si>
  <si>
    <t>ОНА ИНАЯ мягкий очищающий гель для лица эксфолиант 130 мл</t>
  </si>
  <si>
    <t>ОНА ИНАЯ маска для волос интенсивного воздействия креатин + аминокислоты 43 мл</t>
  </si>
  <si>
    <t>ОНА ИНАЯ маска для волос интенсивного воздействия креатин + аминокислоты 185 мл</t>
  </si>
  <si>
    <t>ОНА ИНАЯ укрепляющий несмываемый крем для волос В6 + пептид гороха 185 мл</t>
  </si>
  <si>
    <t>ОНА ИНАЯ шампунь-концентрат В6 + пептид гороха 70 г</t>
  </si>
  <si>
    <t>FITNESS</t>
  </si>
  <si>
    <t>Антибактериальный гель для рук в виде спрея 10мл</t>
  </si>
  <si>
    <t>Антибактериальный гель для рук в виде спрея 50мл</t>
  </si>
  <si>
    <t>ANT03</t>
  </si>
  <si>
    <t>Lovecoil</t>
  </si>
  <si>
    <t>Bamboobrush</t>
  </si>
  <si>
    <t>Зубная щетка из бамбука, щетина с угольным напылением (средняя жесткость)</t>
  </si>
  <si>
    <t>Зубная щетка из бамбука (средняя жесткость)</t>
  </si>
  <si>
    <t xml:space="preserve">Ecotoothbrush </t>
  </si>
  <si>
    <t>Зубная щетка из натурального бамбука (мягкая) "Mini"</t>
  </si>
  <si>
    <t>Зубная щетка из натурального бамбука (средняя жесткость)</t>
  </si>
  <si>
    <t>Зубная щетка из натурального бамбука с угольным напылением (средняя жесткость)</t>
  </si>
  <si>
    <t>Зубная щетка из натурального бамбука с угольным напылением (мягкая) "Mini"</t>
  </si>
  <si>
    <t>Зубная щетка из бамбука, щетина с угольным напылением (мягкая) "Mini"</t>
  </si>
  <si>
    <t>Густой мусс для умывания "Витаминный", 110 м</t>
  </si>
  <si>
    <t>Густой мусс для умывания "Глубокое очищение", 110 мл</t>
  </si>
  <si>
    <t>Густой мусс для умывания "Увлажнение", 110 мл</t>
  </si>
  <si>
    <t>Густой мусс для умывания "Чистая кожа", 110 мл</t>
  </si>
  <si>
    <t>Маска для лица "Витамины A, E, F и фосфолипиды", 110 мл</t>
  </si>
  <si>
    <t>Маска для лица "Витамины B3, В5, В6, В7 &amp; C", 110 мл</t>
  </si>
  <si>
    <t>Маска для лица "Глубокое увлажнение", 110 мл</t>
  </si>
  <si>
    <t>Маска для лица "Детокс", 110 мл</t>
  </si>
  <si>
    <t>Ночная маска для лица "Восстановление", 110 мл</t>
  </si>
  <si>
    <t>Скраб для лица "Анти-акне", 110 мл</t>
  </si>
  <si>
    <t>Скраб для лица "Обновляющий", 110 мл</t>
  </si>
  <si>
    <t>Скраб для лица "Чистая кожа", 110 мл</t>
  </si>
  <si>
    <t>Скраб для лица "Витаминный", 110 мл</t>
  </si>
  <si>
    <t>Маска для лица "Чистая кожа", 110 мл</t>
  </si>
  <si>
    <t>Маска для лица "Теплая", 120 мл</t>
  </si>
  <si>
    <t>Маска для лица "Сияние кожи", 110 мл</t>
  </si>
  <si>
    <t>Маска для лица "Питательная", 110 мл</t>
  </si>
  <si>
    <t>Маска для лица "Коллагеновая", 110 мл</t>
  </si>
  <si>
    <t>Маска для лица "Коэнзим Q 10 и витамины Е, С", 110 мл</t>
  </si>
  <si>
    <t>Маска для лица "Лифтинг", 110 мл</t>
  </si>
  <si>
    <t>Маска для лица "Обновляющая", 110 мл</t>
  </si>
  <si>
    <t>Маска для лица "Омолаживающая", 110 мл</t>
  </si>
  <si>
    <t>free</t>
  </si>
  <si>
    <t>L O G O N A     S A N T E     N E O B I O</t>
  </si>
  <si>
    <t>TM013311</t>
  </si>
  <si>
    <t>Бальзам после бритья "Регенерирующий" 50мл</t>
  </si>
  <si>
    <t>Мыло жидкое для рук "Питает и омолаживает" 300 мл</t>
  </si>
  <si>
    <t>Мыло жидкое для рук "Увлажняет и смягчает" 300 мл</t>
  </si>
  <si>
    <t>скидка 20%</t>
  </si>
  <si>
    <t>Гель для душа и шампунь 2 в 1 250 мл</t>
  </si>
  <si>
    <t>Средства для всех типов кожи | Facial Care for all skin types</t>
  </si>
  <si>
    <t>Средства для сужой и нормальной кожи лица | Facial Care for dry and normal skin</t>
  </si>
  <si>
    <t>Средства для жирной и повреждённой кожи лица | SkinFacial Care for blemished skin</t>
  </si>
  <si>
    <t>Средства для комбинированной кожи лица | Facial Care for combination skin</t>
  </si>
  <si>
    <t>Средства для чувствительной кожи лица | Facial Care for sensible skin</t>
  </si>
  <si>
    <t>MINI</t>
  </si>
  <si>
    <t>Антибактериальный гель для рук  в виде спрея, 30 фл. x 10мл Шоу Бокс</t>
  </si>
  <si>
    <t>Сыворотка для лица Витамин E (растительный, чистый антиоксидант) 15 мл</t>
  </si>
  <si>
    <t>Скраб для лица Кедровый 150 мл (гидрофильный)</t>
  </si>
  <si>
    <t>Маска-скраб Янтарная 50 мл</t>
  </si>
  <si>
    <t>Маска-пилинг для лица Ржаная (100% органические ферменты ржи) 5 мл</t>
  </si>
  <si>
    <t>Срок годности</t>
  </si>
  <si>
    <t>24 мес</t>
  </si>
  <si>
    <t>12 мес</t>
  </si>
  <si>
    <t>18 мес</t>
  </si>
  <si>
    <t>Шампунь твёрдый «Угольный» (для всех видов волос) 63 г</t>
  </si>
  <si>
    <t>Шампунь твёрдый «Яичный»(для всех видов волос) 63 г</t>
  </si>
  <si>
    <t>Дезодорант ZERO (без аромата) 50 мл</t>
  </si>
  <si>
    <t>Дезодорант Алоэ 50 мл</t>
  </si>
  <si>
    <t>Дезодорант Дикая Роза 50 мл</t>
  </si>
  <si>
    <t>Дезодорант Цитрусовая свежесть 50 мл</t>
  </si>
  <si>
    <t>Дезодорант Полярная Береза 50 мл</t>
  </si>
  <si>
    <t>Дезодорант Эвкалипт для ног 50 мл</t>
  </si>
  <si>
    <t>Масло для загара 100 мл</t>
  </si>
  <si>
    <t>Гель-скраб для душа Лемонграсс 200 мл</t>
  </si>
  <si>
    <t>Гель-скраб для душа Бергамот 200 мл</t>
  </si>
  <si>
    <t>Гель-скраб для душа Розмарин 200 мл</t>
  </si>
  <si>
    <t>Лосьон для тела Бергамот 150 мл</t>
  </si>
  <si>
    <t>Лосьон для тела Лемонграсс 150 мл</t>
  </si>
  <si>
    <t>Лосьон для тела Розмарин 150 мл</t>
  </si>
  <si>
    <t>Шампунь-кондиционер для волос Бергамот 200 мл</t>
  </si>
  <si>
    <t>Шампунь-кондиционер для волос Лемонграс 200 мл</t>
  </si>
  <si>
    <t>Шампунь-кондиционер для волос Розмарин 200 мл</t>
  </si>
  <si>
    <t>FSSG03</t>
  </si>
  <si>
    <t>FSSC03</t>
  </si>
  <si>
    <t>FSBL03</t>
  </si>
  <si>
    <t>FSSG02</t>
  </si>
  <si>
    <t>FSSC02</t>
  </si>
  <si>
    <t>FSBL02</t>
  </si>
  <si>
    <t>FSSG01</t>
  </si>
  <si>
    <t>FSBL01</t>
  </si>
  <si>
    <t>FSSC01</t>
  </si>
  <si>
    <t>Крем для век Василек, регенерирующий, 15 мл</t>
  </si>
  <si>
    <t>Крем для век Гранат, питательный 15 мл</t>
  </si>
  <si>
    <t>снижение цены</t>
  </si>
  <si>
    <t>Лав край</t>
  </si>
  <si>
    <t>Вывод из асортимента. Скидки !!!</t>
  </si>
  <si>
    <t>Джем-мыло "Черная смородина" 200 Г</t>
  </si>
  <si>
    <t>Джем-мыло "Яблоко и корица" 200 Г</t>
  </si>
  <si>
    <t>Остаток</t>
  </si>
  <si>
    <r>
      <t xml:space="preserve">Отгружаем по этой колонке                </t>
    </r>
    <r>
      <rPr>
        <b/>
        <sz val="14"/>
        <color rgb="FFFF0000"/>
        <rFont val="Calibri"/>
        <family val="2"/>
        <charset val="204"/>
      </rPr>
      <t>↓</t>
    </r>
  </si>
  <si>
    <t>Маска для волос ЭКСПРЕСС для восстановления поврежденных волос за 1 минуту 250 мл</t>
  </si>
  <si>
    <t>срок годности до</t>
  </si>
  <si>
    <t>Подарочные наборы</t>
  </si>
  <si>
    <t>КАФЕ КРАСОТЫ Подарочный набор "Цветочная фантазия"</t>
  </si>
  <si>
    <t>КАФЕ КРАСОТЫ Подарочный набор "С любовью"</t>
  </si>
  <si>
    <t xml:space="preserve">КАФЕ КРАСОТЫ Подарочный набор "Магия орхидеи" </t>
  </si>
  <si>
    <t>КАФЕ КРАСОТЫ Подарочный набор "Звездный дождь"</t>
  </si>
  <si>
    <t xml:space="preserve">Café Mimi Клатч Soft skin Hand care </t>
  </si>
  <si>
    <t xml:space="preserve">Café Mimi Подарочный набор для ухода за телом "Beauty Box" </t>
  </si>
  <si>
    <t>Café Mimi Подарочный набор для ухода за телом "Happy Box"</t>
  </si>
  <si>
    <t>Café Mimi Подарочный набор для ухода за телом "Love Box"</t>
  </si>
  <si>
    <t>EOLab Подарочный набор "Citrus Fresh"</t>
  </si>
  <si>
    <t xml:space="preserve">Café Mimi Клатч Velvet skin Hand care </t>
  </si>
  <si>
    <t xml:space="preserve">Café Mimi Подарочный набор для ухода за телом "Fun Box" </t>
  </si>
  <si>
    <t>скидка 30%</t>
  </si>
  <si>
    <t>Бальзам для волос Алоэ, 250 мл</t>
  </si>
  <si>
    <t>Бальзам для волос Амла, 250 мл</t>
  </si>
  <si>
    <t>Бальзам для волос Аргана, 250 мл</t>
  </si>
  <si>
    <t>Бальзам для волос Бей, 250 мл</t>
  </si>
  <si>
    <t>Бальзам для волос Брокколи, 250 мл</t>
  </si>
  <si>
    <t>Бальзам для волос Кокос, 250 мл</t>
  </si>
  <si>
    <t>Бальзам для волос Репейник, 250 мл</t>
  </si>
  <si>
    <t xml:space="preserve">Бальзам для волос 250 мл </t>
  </si>
  <si>
    <t>Бальзам для волос Корица 250 мл</t>
  </si>
  <si>
    <t>Гель для душа Перечная мята 250 мл</t>
  </si>
  <si>
    <t>Эфирные масла 10мл</t>
  </si>
  <si>
    <t>Воск для ногтей Иланг-Иланг 15 г</t>
  </si>
  <si>
    <t>Воск для ногтей Лимончелло 15 г</t>
  </si>
  <si>
    <t>АКЦИЯ</t>
  </si>
  <si>
    <t>30 мес</t>
  </si>
  <si>
    <t>FRESHBUBBLE Эко-сумка Хлопот 35х40 см, ручка 60 см</t>
  </si>
  <si>
    <t>Сумки</t>
  </si>
  <si>
    <t>SMF</t>
  </si>
  <si>
    <t>ЛЕВРАНА Эко-сумка Хлопот 35х40 см, ручка 60 см</t>
  </si>
  <si>
    <t>SML</t>
  </si>
  <si>
    <t>46 серый металлик</t>
  </si>
  <si>
    <t>046</t>
  </si>
  <si>
    <t>348P</t>
  </si>
  <si>
    <t>23 серебро (мерцающие)</t>
  </si>
  <si>
    <t>348R</t>
  </si>
  <si>
    <t>23</t>
  </si>
  <si>
    <t>349P</t>
  </si>
  <si>
    <t>24 золото (мерцающие)</t>
  </si>
  <si>
    <t>349R</t>
  </si>
  <si>
    <t>24</t>
  </si>
  <si>
    <t>350P</t>
  </si>
  <si>
    <t>25 розовый (мерцающие)</t>
  </si>
  <si>
    <t>350R</t>
  </si>
  <si>
    <t>25</t>
  </si>
  <si>
    <t>047</t>
  </si>
  <si>
    <t>47 алый красный</t>
  </si>
  <si>
    <t>427</t>
  </si>
  <si>
    <t>13 красный металлик</t>
  </si>
  <si>
    <t>428</t>
  </si>
  <si>
    <t>14 красный</t>
  </si>
  <si>
    <t>429</t>
  </si>
  <si>
    <t>15 фиолетовый металлик</t>
  </si>
  <si>
    <t>Silky Powder / Шелковая пудра</t>
  </si>
  <si>
    <t>01 INDISSOLUBLE Silky Powder / Пудра шелковая 8 гр.</t>
  </si>
  <si>
    <t>125</t>
  </si>
  <si>
    <t>126</t>
  </si>
  <si>
    <t>127</t>
  </si>
  <si>
    <t>128</t>
  </si>
  <si>
    <t>129</t>
  </si>
  <si>
    <t>Luminous Concealer / Консилер с эффектом сияния 3 мл.</t>
  </si>
  <si>
    <t>119</t>
  </si>
  <si>
    <t>120</t>
  </si>
  <si>
    <t>121</t>
  </si>
  <si>
    <t>122</t>
  </si>
  <si>
    <t>123</t>
  </si>
  <si>
    <t>A518</t>
  </si>
  <si>
    <r>
      <t>Сыворотка для волос Активизирующая 75мл</t>
    </r>
    <r>
      <rPr>
        <sz val="10"/>
        <color rgb="FFFF0000"/>
        <rFont val="Calibri"/>
        <family val="2"/>
        <charset val="204"/>
        <scheme val="minor"/>
      </rPr>
      <t/>
    </r>
  </si>
  <si>
    <t>Сыворотка для волос Против перхоти с ферментами ржи 75мл</t>
  </si>
  <si>
    <t>Сыворотка для волос Укрепляющая 75мл</t>
  </si>
  <si>
    <t>FCC09</t>
  </si>
  <si>
    <t>NHМS26</t>
  </si>
  <si>
    <t>NHMS27</t>
  </si>
  <si>
    <t>Натуральное мыло ручной работы Куро Секкен 100 г</t>
  </si>
  <si>
    <t>NHMS28</t>
  </si>
  <si>
    <t xml:space="preserve">Натуральное мыло ручной работы Кастилия 100 г </t>
  </si>
  <si>
    <t>NHMS30</t>
  </si>
  <si>
    <t>NHMS29</t>
  </si>
  <si>
    <t>Натуральное мыло ручной работы Гречка 100 г</t>
  </si>
  <si>
    <t>Натуральное мыло ручной работы Алеппо 100 г</t>
  </si>
  <si>
    <t>Натуральное мыло ручной работы Василёк 100 г</t>
  </si>
  <si>
    <t>Make-up remover - Liquid / Двухфазное средство для снятия макияжа 200 мл</t>
  </si>
  <si>
    <t>вывод</t>
  </si>
  <si>
    <t xml:space="preserve">Мыло "Апельсин" мини 60 г </t>
  </si>
  <si>
    <t>Мыло "Лаванда" мини 60 г</t>
  </si>
  <si>
    <t>Мыло "Пихта" мини 60 г</t>
  </si>
  <si>
    <t>Мыло "Роза" мини 60 г</t>
  </si>
  <si>
    <t>Мыло "Monoi" 135 г</t>
  </si>
  <si>
    <t>Мыло "Кедровое" 135 г</t>
  </si>
  <si>
    <t>Мыло "Для Тебя" 130 г</t>
  </si>
  <si>
    <t>Мыло "Козочка" 135 г</t>
  </si>
  <si>
    <t>Мыло "Мила" 130 г</t>
  </si>
  <si>
    <t>Мыло "Особое" 135 г</t>
  </si>
  <si>
    <t>Foundation - Fluid / Жидкая тональная основа 19 г</t>
  </si>
  <si>
    <t>Foundation - Compact / Компактная тональная основа 9 г</t>
  </si>
  <si>
    <t>Foundation - Fluid /  Жидкая основа 30 мл (тональный крем)</t>
  </si>
  <si>
    <t>BB Cream - Fluid / ВВ крем 30 мл</t>
  </si>
  <si>
    <t>Compact powder - Powder / Пудра 9 г</t>
  </si>
  <si>
    <t xml:space="preserve">Bronzer powder - Powder / Бронзер 9 </t>
  </si>
  <si>
    <t>Highlighter powder - Powder / Пудра-Хайлайтер 9 г</t>
  </si>
  <si>
    <t>Blush / Румяна 5,2 г</t>
  </si>
  <si>
    <t>ДЛЯ МАКИЯЖА сопутствующий ассортимент</t>
  </si>
  <si>
    <t>МАСЛА БАЗОВЫЕ/ баттеры</t>
  </si>
  <si>
    <t>Маска для лица Детокс 50 мл</t>
  </si>
  <si>
    <t>MSL085809</t>
  </si>
  <si>
    <t>Маска для лица Анти-Акне 50 мл</t>
  </si>
  <si>
    <t>MSL085709</t>
  </si>
  <si>
    <t>KT291413</t>
  </si>
  <si>
    <t>Крем для тела Роза подтягивающий 100 мл</t>
  </si>
  <si>
    <t>Новогодние наборы</t>
  </si>
  <si>
    <t>Роскошный уход ( Сыворотка мгновенного действия для лица Мак 15 мл, Очищающее молочко для лица Мак 100 мл)</t>
  </si>
  <si>
    <t>Сладкая радость (Скраб для тела Шоколад антицеллюлитный 120 мл, Туалетное мыло Шоколад 75 г )</t>
  </si>
  <si>
    <t xml:space="preserve">Прованс (Флюид для лица Лаванда увлажняющий 30 мл,  Маска для лица Лаванда успокаивающая 60 мл) </t>
  </si>
  <si>
    <t>Чувственность (Скраб для лица Иланг-Иланг для комбинированной кожи 60 мл,  Молочко для тела Иланг-иланг 200 мл, Туалетное мыло Иланг-иланг 75 г)</t>
  </si>
  <si>
    <t>Ягодное наслаждение (Скраб для лица Мед и малина для чувствительной кожи 60 мл, Масло для тела Мед и малина увлажняющее 60 мл)</t>
  </si>
  <si>
    <t>Нежный возраст (Крем детский заживляющий Нежный возраст 50 мл, Пена для ванн Нежный возраст 250 мл)</t>
  </si>
  <si>
    <t>Поля Марселя (Крем для рук Лаванда увлажняющий 50 мл,  Бурлящий шарик для ванн Лаванда 185 г, Жидкое мыло Лаванда 200 мл)</t>
  </si>
  <si>
    <t xml:space="preserve">Для него (Крем-бальзам после бритья Дубовый мох 30 мл,  Туалетное мыло Дубовый мох 75 г) </t>
  </si>
  <si>
    <t>Пряный (Туалетное мыло Имбирное 75 г,  Гидрофильное масло для лица Имбирь 100 мл)</t>
  </si>
  <si>
    <t>Женственность ( Крем для рук Роза питательный 50 мл,  Туалетное мыло Роза 75 г)</t>
  </si>
  <si>
    <t xml:space="preserve">Бальзам для губ Бережный Уход 8 г (Персик) </t>
  </si>
  <si>
    <t>Бальзам для губ Восстановление  8 г (Киви)</t>
  </si>
  <si>
    <t>Бальзам для губ Нежная Защита 8 г (Слива)</t>
  </si>
  <si>
    <t>Бальзам для губ Придание Объема 8 г (Мята)</t>
  </si>
  <si>
    <t>Бальзам для губ Увлажнение 8 г (Кокос)</t>
  </si>
  <si>
    <t>Бальзам для губ Ультрапитание 8 г (Манго)</t>
  </si>
  <si>
    <t>Маска для лица "Анти-акне" 110 мл</t>
  </si>
  <si>
    <t>Café mimi   Уход за лицом</t>
  </si>
  <si>
    <t>Café mimi   Бурлящие Шарики</t>
  </si>
  <si>
    <t>Café mimi  Бальзамы для губ</t>
  </si>
  <si>
    <t>Café mimi   Жидкое мыло</t>
  </si>
  <si>
    <t>КМ Бархатное мыло для рук Японская сакура, 300 мл</t>
  </si>
  <si>
    <t>КМ Нежное мыло для рук Алоэ и вербена, 300 мл</t>
  </si>
  <si>
    <t>КМ Шелковое мыло для рук Орхидея и карите, 300 мл</t>
  </si>
  <si>
    <t>CF09</t>
  </si>
  <si>
    <t>CE05</t>
  </si>
  <si>
    <t>CE04</t>
  </si>
  <si>
    <t>Крем для рук Облепиха 50 мл</t>
  </si>
  <si>
    <t>HCN02</t>
  </si>
  <si>
    <t>HCN03</t>
  </si>
  <si>
    <t>FBFl05</t>
  </si>
  <si>
    <t xml:space="preserve">Гель для мытья полов Свежий Апельсин 500 мл  </t>
  </si>
  <si>
    <t xml:space="preserve">Гель для мытья полов без аромата 500 мл  </t>
  </si>
  <si>
    <t xml:space="preserve">Гель для мытья полов без аромата 1 л   </t>
  </si>
  <si>
    <t>Гель для мытья посуды Мята и Лимон 500 мл</t>
  </si>
  <si>
    <t>под заказ</t>
  </si>
  <si>
    <t>FBFl04</t>
  </si>
  <si>
    <t xml:space="preserve">Гель для мытья полов без аромата 5 л  </t>
  </si>
  <si>
    <t>FBFl06</t>
  </si>
  <si>
    <t>FBFl03</t>
  </si>
  <si>
    <t xml:space="preserve">Гель для мытья полов Свежий Апельсин 1 л   </t>
  </si>
  <si>
    <t xml:space="preserve">Гель для мытья полов Свежий Апельсин 5 л  </t>
  </si>
  <si>
    <t>Гель для мытья посуды Мята и Лимон 1 л</t>
  </si>
  <si>
    <t>Гель для мытья посуды Мята и Лимон 5 л</t>
  </si>
  <si>
    <t>FBDW05</t>
  </si>
  <si>
    <t>Гель для мытья посуды без аромата 1 л</t>
  </si>
  <si>
    <t>FBDW04</t>
  </si>
  <si>
    <t xml:space="preserve">Гель для мытья посуды без аромата 5 л   </t>
  </si>
  <si>
    <t>FBDW09</t>
  </si>
  <si>
    <t>FBDW03</t>
  </si>
  <si>
    <t>FBDW06</t>
  </si>
  <si>
    <t>Гель для мытья посуды Прованские травы 500 мл</t>
  </si>
  <si>
    <t>Гель для мытья посуды Прованские травы 1 л</t>
  </si>
  <si>
    <t>Гель для мытья посуды Прованские травы 5 л</t>
  </si>
  <si>
    <t>FBDW12</t>
  </si>
  <si>
    <t>FBDW10</t>
  </si>
  <si>
    <t>FBDW11</t>
  </si>
  <si>
    <t>FBDW15</t>
  </si>
  <si>
    <t>FBDW13</t>
  </si>
  <si>
    <t>FBDW14</t>
  </si>
  <si>
    <t>Гель для мытья посуды Хвойный лес 500 мл</t>
  </si>
  <si>
    <t xml:space="preserve">Гель для мытья посуды Хвойный лес 1 л </t>
  </si>
  <si>
    <t>Гель для мытья посуды Хвойный лес 5 л</t>
  </si>
  <si>
    <t>Гель для мытья посуды Цитрусовая свежесть 500 мл</t>
  </si>
  <si>
    <t>Гель для мытья посуды Цитрусовая свежесть 1 л</t>
  </si>
  <si>
    <t>Гель для мытья посуды Цитрусовая свежесть 5 л</t>
  </si>
  <si>
    <t>Кондиционер для белья мята и лимон 1,5л</t>
  </si>
  <si>
    <t>Гель для стирки белья без аромата 1,5 л</t>
  </si>
  <si>
    <t>Гель для стирки белья универсальный Эвкалипт 1,5 л</t>
  </si>
  <si>
    <t>Гель для стирки цветного белья 1,5 л</t>
  </si>
  <si>
    <t>FBLL04</t>
  </si>
  <si>
    <t xml:space="preserve">Гель для стирки белья универсальный Эвкалипт 5 л  </t>
  </si>
  <si>
    <t xml:space="preserve"> FBLL05</t>
  </si>
  <si>
    <t>FBLL06</t>
  </si>
  <si>
    <t xml:space="preserve">Гель для стирки белья без аромата 5 л  </t>
  </si>
  <si>
    <t xml:space="preserve">Гель для стирки цветного белья 5 л  </t>
  </si>
  <si>
    <t>Мыло жидкое "0% аромата" 1 л</t>
  </si>
  <si>
    <t>FBLS16</t>
  </si>
  <si>
    <t>Жидкое мыло "0% аромата" 5 л</t>
  </si>
  <si>
    <t>FBLS19</t>
  </si>
  <si>
    <t>Мыло жидкое "Лемонграсс" 1 л</t>
  </si>
  <si>
    <t>Мыло жидкое "Лемонграсс" 5 л</t>
  </si>
  <si>
    <t>FBLS17</t>
  </si>
  <si>
    <t>Мыло жидкое "Мята перечная" 1 л</t>
  </si>
  <si>
    <t>Мыло жидкое "Мята перечная" 5 л</t>
  </si>
  <si>
    <t>Мыло жидкое "Прованские травы" 1 л</t>
  </si>
  <si>
    <t>Мыло жидкое "Прованские травы" 5 л</t>
  </si>
  <si>
    <t>FBLS18</t>
  </si>
  <si>
    <t>FBLS15</t>
  </si>
  <si>
    <t>Мыло жидкое "Сладкий апельсин" 1 л</t>
  </si>
  <si>
    <t>Мыло жидкое "Сладкий апельсин" 5 л</t>
  </si>
  <si>
    <t>Мыло твердое Мята и Лимон 100 г</t>
  </si>
  <si>
    <t>Мыло твердое без аромата 100 г</t>
  </si>
  <si>
    <t>Гель-крем для мытья волос МУСС ТРОПИКАНО с соком ананаса и эф манго 280 мл</t>
  </si>
  <si>
    <t>УТ000006695</t>
  </si>
  <si>
    <t>УТ000005235</t>
  </si>
  <si>
    <t>УТ000006275</t>
  </si>
  <si>
    <t>УТ000006686</t>
  </si>
  <si>
    <t>УТ000006687</t>
  </si>
  <si>
    <t>УТ000006688</t>
  </si>
  <si>
    <t>УТ000006691</t>
  </si>
  <si>
    <t>УТ000006689</t>
  </si>
  <si>
    <t>УТ000006690</t>
  </si>
  <si>
    <t>Крем-маска для волос ПАРФЕ АЙС-КРИМ с ментолом,кондиционер_всех типов,укрепление 200 мл</t>
  </si>
  <si>
    <t>Крем-маска для волос ПАРФЕ БЛЭК-ДЖЕК с акт.углем,кондиц, д_норм,жирн.волос,объем 200 мл</t>
  </si>
  <si>
    <t>КК</t>
  </si>
  <si>
    <t>36 мес</t>
  </si>
  <si>
    <t>Мицеллярная вода Гранат 200 мл</t>
  </si>
  <si>
    <t>Крем для рук Одуванчик 50 мл</t>
  </si>
  <si>
    <t>Крем для рук Тыква 50мл</t>
  </si>
  <si>
    <t>HC08</t>
  </si>
  <si>
    <t>Кондиционер для волос Мята-Репейник 250 мл</t>
  </si>
  <si>
    <t>11 мес</t>
  </si>
  <si>
    <t>Крем для лица Алоэ Вера витаминизирующий 50 мл</t>
  </si>
  <si>
    <t>CF08</t>
  </si>
  <si>
    <t>CE06</t>
  </si>
  <si>
    <t>Крем для век Алоэ Вера витаминизирующий 15 мл</t>
  </si>
  <si>
    <t>Скраб для тела АНТИЦЕЛЛЮЛИТНЫЙ 300 г</t>
  </si>
  <si>
    <t>Скраб для тела ЛИФТИНГ anti-age 300 г</t>
  </si>
  <si>
    <t>Скраб для тела ОМОЛАЖИВАЮЩИЙ 300 г</t>
  </si>
  <si>
    <t>Скраб для тела ТОНИЗИРУЮЩИЙ 300 г</t>
  </si>
  <si>
    <t>Скраб для тела УВЛАЖНЯЮЩИЙ 300 г</t>
  </si>
  <si>
    <t>LB09</t>
  </si>
  <si>
    <t>LB10</t>
  </si>
  <si>
    <t>LB08</t>
  </si>
  <si>
    <t>Порошок для посудомоечной машины 1 кг</t>
  </si>
  <si>
    <t>Порошок для посудомоечной машины, усиленный 1 кг</t>
  </si>
  <si>
    <t>FBDP01L</t>
  </si>
  <si>
    <t>FBDP02L</t>
  </si>
  <si>
    <t>Порошок для посудомоечной машины, усиленный 3 кг</t>
  </si>
  <si>
    <t>Порошок для посудомоечной машины 3 кг</t>
  </si>
  <si>
    <t>Шампунь-пенка для щенков 150 мл</t>
  </si>
  <si>
    <t>Шампунь-пенка для собак миниатюрных пород 150 мл</t>
  </si>
  <si>
    <t>Шампунь-пенка для кошек 150 мл</t>
  </si>
  <si>
    <t>Шампунь для собак и кошек всех пород БЕЗ АРОМАТА 500 мл</t>
  </si>
  <si>
    <t>Порошок для стирки белья универсальный 1кг</t>
  </si>
  <si>
    <t>Порошок для стирки белья отбеливающий 1кг</t>
  </si>
  <si>
    <t>Порошок для стирки цветного белья 1кг</t>
  </si>
  <si>
    <t>Спрей для стекол и зеркал 500мл</t>
  </si>
  <si>
    <t xml:space="preserve">Спрей универсальный для ванной комнаты 500 мл  </t>
  </si>
  <si>
    <t xml:space="preserve">Спрей универсальный для кухни, удаление жира и нагара 500  мл  </t>
  </si>
  <si>
    <t xml:space="preserve">Спрей универсальный для чистки акриловых ванн 500  мл  </t>
  </si>
  <si>
    <t xml:space="preserve">Средство для чистки унитаза 500 мл  </t>
  </si>
  <si>
    <t>Чисто Паста для чистки любых поверхностей 150 мл</t>
  </si>
  <si>
    <t>срок годности</t>
  </si>
  <si>
    <t>Гель для умывания Чайное Дерево 150 мл (гидрофильный)</t>
  </si>
  <si>
    <t>Разглаживающий лосьон для тела с Био-Гранатом и Q10 200 мл</t>
  </si>
  <si>
    <t>Ополаскиватель для полости рта с био-мятой и витамином В12  300 мл</t>
  </si>
  <si>
    <t>Освежающий тоник для любого типа кожи с Био- Алоэ и Био экстрактом семян Чиа  125 мл</t>
  </si>
  <si>
    <t>Очищающее молочко 3 в 1 для любого типа кожи с Био- Алоэ и маслом семян Чиа  125 мл</t>
  </si>
  <si>
    <t>Маска для волос «Интенсивное восстановление» для поврежденных и окр волос 200 г</t>
  </si>
  <si>
    <t>Масло Карите (ши) нерафинированное 50 г</t>
  </si>
  <si>
    <t>Масло Черного Тмина 100 мл</t>
  </si>
  <si>
    <t>Масло Моной нерафинированное 150 мл</t>
  </si>
  <si>
    <t>Масло Моной нерафинированное 60 мл</t>
  </si>
  <si>
    <t>Масло кофе зелёного нерафинированное 10 мл</t>
  </si>
  <si>
    <t>Масло клюквы нерафинированное 10 мл</t>
  </si>
  <si>
    <t>Бальзам для губ AQUA, увлажняющий 10 мл</t>
  </si>
  <si>
    <t>Бальзам для губ REGEN, регенерирующий 10 мл</t>
  </si>
  <si>
    <t>Бальзам -БЛЕСК для губ ВАНИЛЬ, питание, увлажнение, 7 мл (с аппликатором)</t>
  </si>
  <si>
    <t>9 мес</t>
  </si>
  <si>
    <t xml:space="preserve">Впитывающие вкладыши для груди из органического хлопка для кормящих матерей 30 шт </t>
  </si>
  <si>
    <t>Гигиеническая менструальная чаша размер L</t>
  </si>
  <si>
    <t>Гигиеническая менструальная чаша размер М</t>
  </si>
  <si>
    <t>Гигиеническая менструальная чаша размер S</t>
  </si>
  <si>
    <t>MASMI</t>
  </si>
  <si>
    <t>00027</t>
  </si>
  <si>
    <t>00028</t>
  </si>
  <si>
    <t>00029</t>
  </si>
  <si>
    <t>00080</t>
  </si>
  <si>
    <t>00081</t>
  </si>
  <si>
    <t>00082</t>
  </si>
  <si>
    <t>00024</t>
  </si>
  <si>
    <t>00025</t>
  </si>
  <si>
    <t>00026</t>
  </si>
  <si>
    <t>00088</t>
  </si>
  <si>
    <t>00128</t>
  </si>
  <si>
    <t>00023</t>
  </si>
  <si>
    <t>00045</t>
  </si>
  <si>
    <t>00048</t>
  </si>
  <si>
    <t>00086</t>
  </si>
  <si>
    <t>00087</t>
  </si>
  <si>
    <t>00090</t>
  </si>
  <si>
    <t>00229</t>
  </si>
  <si>
    <t>00060</t>
  </si>
  <si>
    <t>00061</t>
  </si>
  <si>
    <t>00078</t>
  </si>
  <si>
    <t>00079</t>
  </si>
  <si>
    <t>00208</t>
  </si>
  <si>
    <t>00297</t>
  </si>
  <si>
    <t>00298</t>
  </si>
  <si>
    <t>00299</t>
  </si>
  <si>
    <t>00327</t>
  </si>
  <si>
    <t>00328</t>
  </si>
  <si>
    <t>00329</t>
  </si>
  <si>
    <t>8432984000288</t>
  </si>
  <si>
    <t>8432984000295</t>
  </si>
  <si>
    <t>8432984000516</t>
  </si>
  <si>
    <t>8432984000523</t>
  </si>
  <si>
    <t>8432984000530</t>
  </si>
  <si>
    <t>8432984000240</t>
  </si>
  <si>
    <t>8432984000257</t>
  </si>
  <si>
    <t>8432984000264</t>
  </si>
  <si>
    <t>8432984000592</t>
  </si>
  <si>
    <t>8432984000691</t>
  </si>
  <si>
    <t>8432984000233</t>
  </si>
  <si>
    <t>8432984000363</t>
  </si>
  <si>
    <t>8432984000394</t>
  </si>
  <si>
    <t>8432984000578</t>
  </si>
  <si>
    <t>8432984000585</t>
  </si>
  <si>
    <t>8432984000615</t>
  </si>
  <si>
    <t>8432984000905</t>
  </si>
  <si>
    <t>8432984000738</t>
  </si>
  <si>
    <t>8432984000745</t>
  </si>
  <si>
    <t>8432984000493</t>
  </si>
  <si>
    <t>8432984000509</t>
  </si>
  <si>
    <t>8432984000820</t>
  </si>
  <si>
    <t>8432984001056</t>
  </si>
  <si>
    <t>8432984001063</t>
  </si>
  <si>
    <t>8432984001070</t>
  </si>
  <si>
    <t>8432984001124</t>
  </si>
  <si>
    <t>8432984001131</t>
  </si>
  <si>
    <t>8432984001148</t>
  </si>
  <si>
    <t>Гигиенические тампоны  Regular из органического хлопка с аппликатором 16 шт</t>
  </si>
  <si>
    <t>Гигиенические тампоны  Super из органического хлопка с аппликатором 14 шт</t>
  </si>
  <si>
    <t xml:space="preserve">Гигиенические тампоны Regular из органического хлопка 18 шт </t>
  </si>
  <si>
    <t>Гигиенические тампоны  Super из органического хлопка 18 шт</t>
  </si>
  <si>
    <t>Гигиенические тампоны  Super Plus из органического хлопка 15 шт</t>
  </si>
  <si>
    <t>Ежедневные анатомические гигиенические прокладки из органического хлопка 30 шт</t>
  </si>
  <si>
    <t>Ежедневные гигиенические прокладки Мультиформ из органического хлопка 30 шт</t>
  </si>
  <si>
    <t>Классические анатомические гигиенические прокладки из органического хлопка 16 шт</t>
  </si>
  <si>
    <t>Гигиенические прокладки для послеродового периода из органического хлопка 10 шт</t>
  </si>
  <si>
    <t>Ультратонкие  дневные гигиенические прокладки Soft из натурального хлопка 10 шт</t>
  </si>
  <si>
    <t>Ультратонкие  ночные гигиенические прокладки Soft из натурального хлопка 10 шт</t>
  </si>
  <si>
    <t>Гигиенические палочки из органического хлопка 200 шт</t>
  </si>
  <si>
    <t>Гигиенические косметические диски (прямоугольные) из органического хлопка 60 шт</t>
  </si>
  <si>
    <t>Гигиеническая косметическая лента (многоцелевая) из органического хлопка 100 г</t>
  </si>
  <si>
    <t>Гигиенические косметические диски (круглые) из органического хлопка 80 шт</t>
  </si>
  <si>
    <t>Детские гигиенические палочки из органического хлопка 56 шт</t>
  </si>
  <si>
    <t>Органические влажные гигиенические  салфетки для детей 60 шт</t>
  </si>
  <si>
    <t>Органические влажные  салфетки для интимной гигиены 20 шт</t>
  </si>
  <si>
    <t>Органические влажные гигиенические  салфетки для снятия макияжа 20 шт</t>
  </si>
  <si>
    <t>Крем детский заживляющий Нежный возраст 100 мл</t>
  </si>
  <si>
    <t>Щетка банная/для сухого массажа буковая с щетиной из КАБАНА 160Х80Х16</t>
  </si>
  <si>
    <t>Щетка банная/для сухого массажа буковая с щетиной из КАБАНА 150х70х16</t>
  </si>
  <si>
    <t>Щетка банная/для сухого массажа буковая с щетиной из КАКТУСА 150х70х16</t>
  </si>
  <si>
    <t>Щётка банная/для сухого массажа</t>
  </si>
  <si>
    <t>BR510</t>
  </si>
  <si>
    <t>BR513</t>
  </si>
  <si>
    <t>BR506</t>
  </si>
  <si>
    <t>BR503</t>
  </si>
  <si>
    <t>BR504</t>
  </si>
  <si>
    <t>Бальзам для губ BASE 10 мл</t>
  </si>
  <si>
    <t>Крем-маска для волос ПАРФЕ ВИНОГРАДНОЕ сок,экстр.винограда кондиц, вит.пит,укрепл 200 мл</t>
  </si>
  <si>
    <t>Крем-маска для волос ПАРФЕ КЛУБНИЧНОЕ сок,клубники,кондиционер,вит.питан,укрепл 200 мл</t>
  </si>
  <si>
    <t>Крем-маска для волос ПАРФЕ СЛИВОЧНОЕ ваниль,молоко,кондиционер,питание и смягчение. 200 мл</t>
  </si>
  <si>
    <t>Крем-маска для волос ПАРФЕ ТРОПИКАНО сок ананаса,манго,кондиц.,блеск,восст.сухих 200 мл</t>
  </si>
  <si>
    <t>Крем-маска для волос ПАРФЕ ЦИТРУСОВОЕ,кондиц.д_жирн.комб.волос 200 мл</t>
  </si>
  <si>
    <t>Крем-маска для волос ПАРФЕ ШОКОЛАДНОЕ,кондиц.питание,укрепле всех типов волос 200 мл</t>
  </si>
  <si>
    <t>Маска для лица "Отбеливающая" 110 мл</t>
  </si>
  <si>
    <t>Сыворотка для создания локонов 250 мл</t>
  </si>
  <si>
    <t>Спрей-праймер "Объем и блеск" 150 мл</t>
  </si>
  <si>
    <t>Солевой спрей "Объем и пляжные локоны" 150 мл</t>
  </si>
  <si>
    <t>Разглаживающий спрей-термозащита 250 мл</t>
  </si>
  <si>
    <t>Café mimi   Средство для укладки волос</t>
  </si>
  <si>
    <t xml:space="preserve">12 мес </t>
  </si>
  <si>
    <t>Щетка-стайлинг для бороды</t>
  </si>
  <si>
    <t>УТ000006222</t>
  </si>
  <si>
    <t>RM3205</t>
  </si>
  <si>
    <t>Бальзам для губ KISSES увеличивающий объём 10 мл</t>
  </si>
  <si>
    <t>LB07</t>
  </si>
  <si>
    <t>LAVЕNDER</t>
  </si>
  <si>
    <t>ROSE</t>
  </si>
  <si>
    <t>Бальзам-кондиционер с маслом брокколи 120 г</t>
  </si>
  <si>
    <t>Крем-маска для волос "Моной и алоэ вера" 120 г</t>
  </si>
  <si>
    <t>Маска для волос "Амла" 120 г</t>
  </si>
  <si>
    <t>Бальзам для губ Sensitive с церамидами и пребиотиком 5 г</t>
  </si>
  <si>
    <t>Бальзам для губ "Заботливый с Лавандой" 4 г</t>
  </si>
  <si>
    <t>Бальзам для губ "Заботливый" 5 г</t>
  </si>
  <si>
    <t>Бальзам для губ "Моной и алоэ" 4 г</t>
  </si>
  <si>
    <t>Гель-маска для лица "Поросуживающая" против черных точек + постактиватор 15 мл + 5 мл</t>
  </si>
  <si>
    <t>Питательный крем-баттер  нежность и сияние кожи 200 мл</t>
  </si>
  <si>
    <t>Увлажняющий крем-баттер "Гладкость и Упругость кожи" 200 мл</t>
  </si>
  <si>
    <t>Увлажняющее сухое масло для тела  "Гладкость и Упругость кожи" 200 мл</t>
  </si>
  <si>
    <t>Питательное сухое масло для тела нежность и сияние кожи 200 мл</t>
  </si>
  <si>
    <t>БИО-масло для укрепления и активизации роста волос 3х15 мл</t>
  </si>
  <si>
    <t>БИО-масло для укрепления и активизации роста ресниц и бровей 8 мл</t>
  </si>
  <si>
    <t>Витаминный комплекс  Био-масел для лица "тонус и молодость" 30 мл</t>
  </si>
  <si>
    <t>УТ000004761</t>
  </si>
  <si>
    <t>Набор подарочный №7 (мыло (Символ года), бальзам д/губ ПОМАДКА (в ассорт.))/ТМ Chocolatte</t>
  </si>
  <si>
    <t>Гигиенические тампоны  Super Plus из органического хлопка с аппликатором 14 шт</t>
  </si>
  <si>
    <t>ОНА ИНАЯ мыло натуральное абсолют франжипани + иланг иланг 55гр</t>
  </si>
  <si>
    <t>новинка! скоро в наличии</t>
  </si>
  <si>
    <t>Lavender для лица гель очищающий алоэ-вера череда лаванда 45 мл</t>
  </si>
  <si>
    <t>Кондиционер для волос Мать-и-мачеха и Хмель 250 мл</t>
  </si>
  <si>
    <t>Кондиционер для волос Шалфей и Берёза 250 мл</t>
  </si>
  <si>
    <t>HC10</t>
  </si>
  <si>
    <t>HC09</t>
  </si>
  <si>
    <t>10 мес</t>
  </si>
  <si>
    <t>Бальзам для губ SPF 15 SUNNY 10 мл</t>
  </si>
  <si>
    <t>FBSS02</t>
  </si>
  <si>
    <t>FBSS01</t>
  </si>
  <si>
    <t>Дезодорант Бергамот 50 мл</t>
  </si>
  <si>
    <t>Дезодорант Лемонграсс 50 мл</t>
  </si>
  <si>
    <t>Дезодорант Розмарин 50 мл</t>
  </si>
  <si>
    <t>FSDC02</t>
  </si>
  <si>
    <t>FSDC01</t>
  </si>
  <si>
    <t>FSDC03</t>
  </si>
  <si>
    <t>Средство для снятия макияжа двухфазное АБРИКОС 100 мл</t>
  </si>
  <si>
    <t>Средство для снятия макияжа двухфазное ЧЁРНЫЙ ТМИН 100 мл</t>
  </si>
  <si>
    <t>новая упаковка</t>
  </si>
  <si>
    <t>Эколаб</t>
  </si>
  <si>
    <t>Шампунь твёрдый «Яичный» (для всех типов волос) 63 г</t>
  </si>
  <si>
    <t>распродажа</t>
  </si>
  <si>
    <t>Причина снижения цены</t>
  </si>
  <si>
    <t>Гель для интимной гигиены, 250мл</t>
  </si>
  <si>
    <t>BR500</t>
  </si>
  <si>
    <t>Щетка банная/для сухого массажа буковая с ручкой с щетиной из КАКТУСА 390х80х16, 215 пучков</t>
  </si>
  <si>
    <t>Щетка банная/для сухого массажа буковая с ручкой с щетиной из КАКТУСА 390х70х16, 175 пучков</t>
  </si>
  <si>
    <t>Щетка банная/для сухого массажа буковая с ручкой с щетиной из КАБАНА 390х70х16, 175 пучков</t>
  </si>
  <si>
    <t>Ежедневные ультратонкие гигиенические прокладки из органического хлопка в инд. упаковке 24 шт</t>
  </si>
  <si>
    <t>Ультратонкие ночные гигиенические прокладки с крылышками из органич. хлопка в инд. упаковке 10 шт</t>
  </si>
  <si>
    <t>Ультратонкие дневные гигиенические прокладки с крылышками из органич. хлопка  в инд. упаковке 10 шт</t>
  </si>
  <si>
    <t>Гигиенические прокладки 2 в 1 Soft Maxi Plus из органич. хлопка на каждый день и для дней цикла 24 шт</t>
  </si>
  <si>
    <t>Ватные диски для снятия макияжа из органического хлопка 70 шт</t>
  </si>
  <si>
    <t>Средство для посуды Pure Water с эфирным маслом эвкалипта 450 мл</t>
  </si>
  <si>
    <t>Средство для посуды Pure Water, гипоаллергенное 450 мл</t>
  </si>
  <si>
    <t>Крем для лица Гранат питательный 50 мл</t>
  </si>
  <si>
    <t>Набор подарочный НАСЛАЖДЕНИЕ (гейзер d6 см (в ассортименте), твердая пена для ванн (в ассортименте),  мыльное ассорти (в ассортименте)</t>
  </si>
  <si>
    <t>брак упаковки</t>
  </si>
  <si>
    <t>Карандаш для глаз</t>
  </si>
  <si>
    <t xml:space="preserve">Карандаш для глаз </t>
  </si>
  <si>
    <t>Подводка для глаз фломастер</t>
  </si>
  <si>
    <t>Подводка для глаз кисть</t>
  </si>
  <si>
    <t>Карандаш для бровей</t>
  </si>
  <si>
    <t>Тени-карандаш</t>
  </si>
  <si>
    <t xml:space="preserve">Тени в палетке </t>
  </si>
  <si>
    <t xml:space="preserve">Тени в палетке - Рефил </t>
  </si>
  <si>
    <t>Тени в палетке</t>
  </si>
  <si>
    <t>Помада</t>
  </si>
  <si>
    <t>Тушь объемная черная 7 мл</t>
  </si>
  <si>
    <t>Тушь для выразительного взгляда черная 10 мл</t>
  </si>
  <si>
    <t>Тушь удлиняющая синяя 7 мл.</t>
  </si>
  <si>
    <t>Тушь удлиняющая черная 7 мл.</t>
  </si>
  <si>
    <t>Жидкая помада-блеск для губ</t>
  </si>
  <si>
    <t>Бальзам для губ для ежедневного ухода</t>
  </si>
  <si>
    <t>Бальзам для губ для ежедневного ухода оттеночный</t>
  </si>
  <si>
    <t>Бальзам для губ с охлаждающим эффектом</t>
  </si>
  <si>
    <t>Бальзам для губ восстанавливающий</t>
  </si>
  <si>
    <t>Крем-скраб для губ</t>
  </si>
  <si>
    <t>Крем для губ</t>
  </si>
  <si>
    <t>Лосьон для снятия макияжа двухфазный</t>
  </si>
  <si>
    <t>Спонж для макияжа</t>
  </si>
  <si>
    <t>Комплект из двух спонжей (маленький и средний)</t>
  </si>
  <si>
    <t>Точилка</t>
  </si>
  <si>
    <t>ВВ крем</t>
  </si>
  <si>
    <t>Консилер жидкий с эффектом сияния</t>
  </si>
  <si>
    <t>Крем-консилер жидкий</t>
  </si>
  <si>
    <t>Помада-карандаш</t>
  </si>
  <si>
    <t>Палетка для Рефил</t>
  </si>
  <si>
    <t>Карандаш для губ и глаз</t>
  </si>
  <si>
    <t>Карандаш для губ</t>
  </si>
  <si>
    <t>Карандаш для губ, глаз и бровей</t>
  </si>
  <si>
    <t>Бальзам для губ увлажняющий</t>
  </si>
  <si>
    <t>Крем-праймер для сухой кожи 30 мл</t>
  </si>
  <si>
    <t>Крем-праймер для жирной кожи 30 мл</t>
  </si>
  <si>
    <t>Крем-праймер для век 7 мл.</t>
  </si>
  <si>
    <t>Пудра-праймер 5 г</t>
  </si>
  <si>
    <t>Карандаш-консилер</t>
  </si>
  <si>
    <t xml:space="preserve">Карандаш-консилер корректирующий </t>
  </si>
  <si>
    <t>Тональная основа жидкая</t>
  </si>
  <si>
    <t>Крем тональный (жидкая основа)</t>
  </si>
  <si>
    <t xml:space="preserve"> Пудра-тональная основа</t>
  </si>
  <si>
    <t>Пудра-тональная основа - Рефил</t>
  </si>
  <si>
    <t>Пудра-тональная основа</t>
  </si>
  <si>
    <t>Пудра</t>
  </si>
  <si>
    <t>Пудра - Рефил</t>
  </si>
  <si>
    <t>Eyeliner - Pencil / Карандаш для глаз 1,3 гр.</t>
  </si>
  <si>
    <t>Свечи</t>
  </si>
  <si>
    <t>A519</t>
  </si>
  <si>
    <t>Сумочка для косметики HAPPINESS 01</t>
  </si>
  <si>
    <t>A520</t>
  </si>
  <si>
    <t>Сумочка для косметики GEOMETRIC 02</t>
  </si>
  <si>
    <t>A521</t>
  </si>
  <si>
    <t>Сумочка для косметики / серебро</t>
  </si>
  <si>
    <t>A522</t>
  </si>
  <si>
    <t>Сумочка для косметики / зеленая</t>
  </si>
  <si>
    <t>A523</t>
  </si>
  <si>
    <t>Сумочка для косметики / бордовая</t>
  </si>
  <si>
    <t>H201</t>
  </si>
  <si>
    <t>H202</t>
  </si>
  <si>
    <t>H203</t>
  </si>
  <si>
    <t>H204</t>
  </si>
  <si>
    <t>H205</t>
  </si>
  <si>
    <t>H206</t>
  </si>
  <si>
    <t>H207</t>
  </si>
  <si>
    <t>H208</t>
  </si>
  <si>
    <t>H209</t>
  </si>
  <si>
    <t>H210</t>
  </si>
  <si>
    <t xml:space="preserve"> Миндаль, ваниль, коричневый сахар</t>
  </si>
  <si>
    <t xml:space="preserve"> Иланг-иланг, ветивер, кокос, ваниль </t>
  </si>
  <si>
    <t xml:space="preserve"> Цитрусовые, лаванда, ваниль</t>
  </si>
  <si>
    <t xml:space="preserve"> Бергамот, сицилийский лимон, лаванда, мелисса, мед</t>
  </si>
  <si>
    <t xml:space="preserve"> Горький миндаль, ваниль, цветок апельсина</t>
  </si>
  <si>
    <t xml:space="preserve"> Сладкий апельсин, цейлонская корица, ваниль</t>
  </si>
  <si>
    <t xml:space="preserve"> Лайм, корица, ваниль</t>
  </si>
  <si>
    <t xml:space="preserve"> Цитрусовые, кедр, ветивер, сандал</t>
  </si>
  <si>
    <t xml:space="preserve"> Цитрусовые, зеленый чай, амбра, ветивер</t>
  </si>
  <si>
    <t xml:space="preserve"> Мята, кокос, ваниль</t>
  </si>
  <si>
    <t>76.56</t>
  </si>
  <si>
    <t>Подарочный набор Тропическая история</t>
  </si>
  <si>
    <t>Locecoil</t>
  </si>
  <si>
    <t>Пшеничных зародышей масло нераф. 50 мл</t>
  </si>
  <si>
    <t>Малины семян масло нераф. 15 мл</t>
  </si>
  <si>
    <t>Авокадо масло нераф. 50 мл</t>
  </si>
  <si>
    <t>Ароматическая свеча Сладость</t>
  </si>
  <si>
    <t>Ароматическая свеча Смелость</t>
  </si>
  <si>
    <t>Ароматическая свеча Ирония</t>
  </si>
  <si>
    <t>Ароматическая свеча Баланс</t>
  </si>
  <si>
    <t>Ароматическая свеча Гармония</t>
  </si>
  <si>
    <t>Ароматическая свеча Энергия</t>
  </si>
  <si>
    <t xml:space="preserve">Ароматическая свеча Страсть </t>
  </si>
  <si>
    <t>Ароматическая свеча Умиротворение</t>
  </si>
  <si>
    <t>Ароматическая свеча Чистота</t>
  </si>
  <si>
    <t>Ароматическая свеча Радость</t>
  </si>
  <si>
    <t>Молочко для интимной гигиены Роза 50 мл</t>
  </si>
  <si>
    <t>Соль-Масло для ванн Жасмин  70 г</t>
  </si>
  <si>
    <t>Соль-Масло для ванн Французская лаванда  70 г</t>
  </si>
  <si>
    <t>FCC11</t>
  </si>
  <si>
    <t>FCC01N</t>
  </si>
  <si>
    <t>Age Protection</t>
  </si>
  <si>
    <t>Бальзамы для губLips balm</t>
  </si>
  <si>
    <t>удалить?</t>
  </si>
  <si>
    <t>LOGODENT Травяная гелевая зубная паста с Мятой и фтором 75 мл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</si>
</sst>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#,##0.00_р_."/>
    <numFmt numFmtId="165" formatCode="000000"/>
    <numFmt numFmtId="166" formatCode="00000"/>
    <numFmt numFmtId="167" formatCode="[$€-410]\ #,##0.00;\-[$€-410]\ #,##0.00"/>
    <numFmt numFmtId="168" formatCode="#,##0\ [$₽-419];\-#,##0\ [$₽-419]"/>
    <numFmt numFmtId="169" formatCode="#,##0\ &quot;₽&quot;"/>
    <numFmt numFmtId="170" formatCode="0.0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entury Gothic"/>
      <family val="2"/>
      <charset val="204"/>
    </font>
    <font>
      <sz val="9"/>
      <name val="Century Gothic"/>
      <family val="2"/>
      <charset val="204"/>
    </font>
    <font>
      <b/>
      <sz val="8"/>
      <name val="Century Gothic"/>
      <family val="2"/>
      <charset val="204"/>
    </font>
    <font>
      <sz val="11"/>
      <name val="Calibri"/>
      <family val="2"/>
      <charset val="204"/>
      <scheme val="minor"/>
    </font>
    <font>
      <u/>
      <sz val="10"/>
      <color indexed="12"/>
      <name val="Arial Cyr"/>
    </font>
    <font>
      <sz val="10"/>
      <name val="Arial Cyr"/>
    </font>
    <font>
      <sz val="8"/>
      <color theme="1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entury Gothic"/>
      <family val="2"/>
      <charset val="204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8"/>
      <color rgb="FFFF0000"/>
      <name val="Century Gothic"/>
      <family val="2"/>
      <charset val="204"/>
    </font>
    <font>
      <sz val="10"/>
      <color rgb="FFFFFFFF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9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b/>
      <sz val="9"/>
      <color rgb="FFFF0000"/>
      <name val="Century Gothic"/>
      <family val="2"/>
      <charset val="204"/>
    </font>
    <font>
      <b/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entury Gothic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24"/>
      <color rgb="FF00000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</font>
    <font>
      <b/>
      <sz val="10"/>
      <color rgb="FFFF0000"/>
      <name val="Century Gothic"/>
      <family val="2"/>
      <charset val="204"/>
    </font>
    <font>
      <b/>
      <sz val="24"/>
      <name val="Century Gothic"/>
      <family val="2"/>
      <charset val="204"/>
    </font>
    <font>
      <b/>
      <sz val="11"/>
      <color indexed="8"/>
      <name val="Calibri"/>
      <family val="2"/>
      <charset val="204"/>
    </font>
    <font>
      <b/>
      <sz val="2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24"/>
      <color indexed="8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9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5"/>
      <name val="Segoe UI Semilight"/>
      <family val="2"/>
    </font>
    <font>
      <sz val="8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9" tint="0.39997558519241921"/>
        <bgColor rgb="FF8EB4E3"/>
      </patternFill>
    </fill>
    <fill>
      <patternFill patternType="solid">
        <fgColor theme="9" tint="0.39997558519241921"/>
        <bgColor rgb="FF93CDDD"/>
      </patternFill>
    </fill>
    <fill>
      <patternFill patternType="solid">
        <fgColor theme="9" tint="0.39997558519241921"/>
        <bgColor rgb="FFFF99CC"/>
      </patternFill>
    </fill>
    <fill>
      <patternFill patternType="solid">
        <fgColor theme="9" tint="0.39997558519241921"/>
        <bgColor rgb="FFC0504D"/>
      </patternFill>
    </fill>
    <fill>
      <patternFill patternType="solid">
        <fgColor theme="9" tint="0.39997558519241921"/>
        <bgColor rgb="FF95B3D7"/>
      </patternFill>
    </fill>
    <fill>
      <patternFill patternType="solid">
        <fgColor theme="9" tint="0.39997558519241921"/>
        <bgColor rgb="FF993300"/>
      </patternFill>
    </fill>
    <fill>
      <patternFill patternType="solid">
        <fgColor theme="9" tint="0.39997558519241921"/>
        <bgColor rgb="FF808080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39997558519241921"/>
        <bgColor rgb="FF993366"/>
      </patternFill>
    </fill>
    <fill>
      <patternFill patternType="solid">
        <fgColor theme="9" tint="0.39997558519241921"/>
        <bgColor rgb="FF003300"/>
      </patternFill>
    </fill>
    <fill>
      <patternFill patternType="solid">
        <fgColor theme="9" tint="0.39997558519241921"/>
        <bgColor rgb="FFFF9900"/>
      </patternFill>
    </fill>
    <fill>
      <patternFill patternType="solid">
        <fgColor theme="9" tint="0.39997558519241921"/>
        <bgColor rgb="FF008080"/>
      </patternFill>
    </fill>
    <fill>
      <patternFill patternType="solid">
        <fgColor rgb="FF92D050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92D050"/>
        <bgColor rgb="FFFF99CC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92D050"/>
        <bgColor rgb="FF8EB4E3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11" borderId="14" applyNumberFormat="0" applyFont="0" applyAlignment="0" applyProtection="0"/>
    <xf numFmtId="0" fontId="40" fillId="0" borderId="0"/>
    <xf numFmtId="0" fontId="34" fillId="0" borderId="0">
      <alignment horizontal="left"/>
    </xf>
    <xf numFmtId="0" fontId="52" fillId="0" borderId="0"/>
    <xf numFmtId="43" fontId="52" fillId="0" borderId="0" applyFont="0" applyFill="0" applyBorder="0" applyAlignment="0" applyProtection="0"/>
    <xf numFmtId="0" fontId="125" fillId="0" borderId="0"/>
  </cellStyleXfs>
  <cellXfs count="1522">
    <xf numFmtId="0" fontId="0" fillId="0" borderId="0" xfId="0"/>
    <xf numFmtId="0" fontId="20" fillId="0" borderId="1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protection hidden="1"/>
    </xf>
    <xf numFmtId="0" fontId="24" fillId="0" borderId="0" xfId="0" applyFont="1" applyAlignment="1" applyProtection="1">
      <alignment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Fill="1" applyAlignment="1" applyProtection="1">
      <alignment wrapText="1"/>
      <protection hidden="1"/>
    </xf>
    <xf numFmtId="0" fontId="24" fillId="5" borderId="10" xfId="0" applyFont="1" applyFill="1" applyBorder="1" applyAlignment="1" applyProtection="1">
      <alignment horizontal="center" vertical="center"/>
      <protection hidden="1"/>
    </xf>
    <xf numFmtId="164" fontId="26" fillId="3" borderId="1" xfId="0" applyNumberFormat="1" applyFont="1" applyFill="1" applyBorder="1" applyAlignment="1" applyProtection="1">
      <alignment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protection hidden="1"/>
    </xf>
    <xf numFmtId="0" fontId="24" fillId="0" borderId="0" xfId="0" applyFont="1" applyFill="1" applyProtection="1">
      <protection hidden="1"/>
    </xf>
    <xf numFmtId="164" fontId="26" fillId="0" borderId="1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Border="1" applyAlignment="1" applyProtection="1"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top"/>
      <protection hidden="1"/>
    </xf>
    <xf numFmtId="0" fontId="24" fillId="0" borderId="0" xfId="2" applyFont="1" applyFill="1" applyBorder="1" applyAlignment="1" applyProtection="1">
      <alignment horizontal="left" vertical="top"/>
      <protection hidden="1"/>
    </xf>
    <xf numFmtId="0" fontId="24" fillId="3" borderId="1" xfId="2" applyFont="1" applyFill="1" applyBorder="1" applyAlignment="1" applyProtection="1">
      <alignment horizontal="center" vertical="center"/>
      <protection hidden="1"/>
    </xf>
    <xf numFmtId="0" fontId="30" fillId="8" borderId="1" xfId="0" applyFont="1" applyFill="1" applyBorder="1" applyAlignment="1" applyProtection="1">
      <alignment horizontal="center" vertical="center"/>
      <protection hidden="1"/>
    </xf>
    <xf numFmtId="164" fontId="26" fillId="8" borderId="1" xfId="0" applyNumberFormat="1" applyFont="1" applyFill="1" applyBorder="1" applyAlignment="1" applyProtection="1">
      <alignment vertical="center"/>
      <protection hidden="1"/>
    </xf>
    <xf numFmtId="0" fontId="30" fillId="9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12" xfId="0" applyFont="1" applyBorder="1" applyAlignment="1" applyProtection="1">
      <alignment vertical="top" wrapText="1"/>
      <protection locked="0" hidden="1"/>
    </xf>
    <xf numFmtId="0" fontId="24" fillId="0" borderId="0" xfId="0" applyFont="1" applyAlignment="1" applyProtection="1">
      <alignment vertical="top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4" fillId="5" borderId="1" xfId="2" applyFont="1" applyFill="1" applyBorder="1" applyAlignment="1" applyProtection="1">
      <alignment horizontal="center" vertical="center"/>
      <protection hidden="1"/>
    </xf>
    <xf numFmtId="164" fontId="26" fillId="5" borderId="1" xfId="0" applyNumberFormat="1" applyFont="1" applyFill="1" applyBorder="1" applyAlignment="1" applyProtection="1">
      <alignment vertical="center"/>
      <protection hidden="1"/>
    </xf>
    <xf numFmtId="0" fontId="0" fillId="0" borderId="0" xfId="0" applyFont="1"/>
    <xf numFmtId="0" fontId="31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165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/>
    <xf numFmtId="0" fontId="43" fillId="14" borderId="0" xfId="0" applyFont="1" applyFill="1"/>
    <xf numFmtId="0" fontId="43" fillId="15" borderId="0" xfId="0" applyFont="1" applyFill="1"/>
    <xf numFmtId="0" fontId="43" fillId="3" borderId="0" xfId="0" applyFont="1" applyFill="1"/>
    <xf numFmtId="0" fontId="31" fillId="0" borderId="0" xfId="0" applyFont="1" applyFill="1" applyAlignment="1">
      <alignment horizontal="center"/>
    </xf>
    <xf numFmtId="1" fontId="26" fillId="5" borderId="1" xfId="0" applyNumberFormat="1" applyFont="1" applyFill="1" applyBorder="1" applyAlignment="1" applyProtection="1">
      <alignment horizontal="center"/>
      <protection locked="0" hidden="1"/>
    </xf>
    <xf numFmtId="0" fontId="24" fillId="0" borderId="0" xfId="0" applyFont="1" applyAlignment="1" applyProtection="1">
      <alignment horizontal="center"/>
      <protection hidden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43" fillId="0" borderId="0" xfId="0" applyFont="1" applyFill="1" applyBorder="1" applyAlignment="1"/>
    <xf numFmtId="0" fontId="17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0" fontId="35" fillId="0" borderId="1" xfId="0" applyNumberFormat="1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1" xfId="0" applyFont="1" applyBorder="1" applyAlignment="1">
      <alignment horizontal="center"/>
    </xf>
    <xf numFmtId="164" fontId="24" fillId="5" borderId="1" xfId="0" applyNumberFormat="1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1" fontId="19" fillId="0" borderId="0" xfId="0" applyNumberFormat="1" applyFont="1" applyAlignment="1" applyProtection="1">
      <alignment horizontal="center" vertical="top" wrapText="1"/>
      <protection hidden="1"/>
    </xf>
    <xf numFmtId="1" fontId="19" fillId="0" borderId="0" xfId="0" applyNumberFormat="1" applyFont="1" applyAlignment="1" applyProtection="1">
      <alignment horizontal="center"/>
      <protection hidden="1"/>
    </xf>
    <xf numFmtId="2" fontId="43" fillId="0" borderId="0" xfId="0" applyNumberFormat="1" applyFont="1"/>
    <xf numFmtId="2" fontId="0" fillId="0" borderId="0" xfId="0" applyNumberFormat="1"/>
    <xf numFmtId="0" fontId="56" fillId="0" borderId="0" xfId="0" applyFont="1" applyBorder="1" applyAlignment="1">
      <alignment vertical="center"/>
    </xf>
    <xf numFmtId="0" fontId="57" fillId="2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6" fillId="0" borderId="1" xfId="0" applyFont="1" applyBorder="1" applyAlignment="1">
      <alignment horizontal="left" vertical="center" wrapText="1"/>
    </xf>
    <xf numFmtId="0" fontId="58" fillId="0" borderId="10" xfId="0" applyFont="1" applyBorder="1" applyAlignment="1" applyProtection="1">
      <alignment horizontal="right" vertical="center" wrapText="1"/>
      <protection hidden="1"/>
    </xf>
    <xf numFmtId="0" fontId="58" fillId="0" borderId="5" xfId="0" applyFont="1" applyBorder="1" applyAlignment="1" applyProtection="1">
      <alignment horizontal="right" vertical="center"/>
      <protection hidden="1"/>
    </xf>
    <xf numFmtId="0" fontId="58" fillId="0" borderId="5" xfId="0" applyFont="1" applyBorder="1" applyAlignment="1" applyProtection="1">
      <alignment horizontal="center" vertical="center"/>
      <protection hidden="1"/>
    </xf>
    <xf numFmtId="1" fontId="58" fillId="10" borderId="1" xfId="0" applyNumberFormat="1" applyFont="1" applyFill="1" applyBorder="1" applyAlignment="1" applyProtection="1">
      <alignment horizontal="right" vertical="center"/>
      <protection hidden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42" fillId="3" borderId="0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4" fillId="3" borderId="0" xfId="0" applyFont="1" applyFill="1" applyBorder="1" applyAlignment="1">
      <alignment vertical="center"/>
    </xf>
    <xf numFmtId="0" fontId="64" fillId="2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65" fillId="2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Fill="1"/>
    <xf numFmtId="0" fontId="35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42" fillId="0" borderId="0" xfId="0" applyFont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0" fontId="3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2" fontId="0" fillId="0" borderId="0" xfId="0" applyNumberFormat="1" applyAlignment="1">
      <alignment horizontal="right"/>
    </xf>
    <xf numFmtId="0" fontId="42" fillId="5" borderId="1" xfId="0" applyFont="1" applyFill="1" applyBorder="1" applyAlignment="1">
      <alignment horizontal="center"/>
    </xf>
    <xf numFmtId="0" fontId="68" fillId="7" borderId="10" xfId="0" applyFont="1" applyFill="1" applyBorder="1" applyAlignment="1" applyProtection="1">
      <alignment horizontal="center" vertical="center"/>
      <protection hidden="1"/>
    </xf>
    <xf numFmtId="0" fontId="18" fillId="6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2" fontId="20" fillId="0" borderId="1" xfId="0" applyNumberFormat="1" applyFont="1" applyBorder="1"/>
    <xf numFmtId="3" fontId="23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right"/>
    </xf>
    <xf numFmtId="0" fontId="20" fillId="16" borderId="1" xfId="0" applyFont="1" applyFill="1" applyBorder="1" applyAlignment="1">
      <alignment horizontal="center" vertical="center" wrapText="1"/>
    </xf>
    <xf numFmtId="0" fontId="47" fillId="16" borderId="1" xfId="0" applyFont="1" applyFill="1" applyBorder="1" applyAlignment="1">
      <alignment horizontal="center" vertical="center" wrapText="1"/>
    </xf>
    <xf numFmtId="165" fontId="20" fillId="16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47" fillId="17" borderId="1" xfId="0" applyFont="1" applyFill="1" applyBorder="1" applyAlignment="1">
      <alignment horizontal="center" vertical="center" wrapText="1"/>
    </xf>
    <xf numFmtId="165" fontId="20" fillId="17" borderId="1" xfId="0" applyNumberFormat="1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47" fillId="18" borderId="1" xfId="0" applyFont="1" applyFill="1" applyBorder="1" applyAlignment="1">
      <alignment horizontal="center" vertical="center" wrapText="1"/>
    </xf>
    <xf numFmtId="165" fontId="20" fillId="18" borderId="1" xfId="0" applyNumberFormat="1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47" fillId="19" borderId="1" xfId="0" applyFont="1" applyFill="1" applyBorder="1" applyAlignment="1">
      <alignment horizontal="center" vertical="center" wrapText="1"/>
    </xf>
    <xf numFmtId="165" fontId="20" fillId="19" borderId="1" xfId="0" applyNumberFormat="1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left" vertical="center" wrapText="1"/>
    </xf>
    <xf numFmtId="0" fontId="47" fillId="14" borderId="1" xfId="0" applyFont="1" applyFill="1" applyBorder="1" applyAlignment="1">
      <alignment horizontal="center" vertical="center" wrapText="1"/>
    </xf>
    <xf numFmtId="165" fontId="20" fillId="14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wrapText="1"/>
    </xf>
    <xf numFmtId="0" fontId="47" fillId="14" borderId="1" xfId="0" applyFont="1" applyFill="1" applyBorder="1" applyAlignment="1">
      <alignment horizontal="center" vertical="center"/>
    </xf>
    <xf numFmtId="165" fontId="20" fillId="14" borderId="1" xfId="0" applyNumberFormat="1" applyFont="1" applyFill="1" applyBorder="1" applyAlignment="1">
      <alignment horizontal="center"/>
    </xf>
    <xf numFmtId="165" fontId="20" fillId="14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47" fillId="20" borderId="1" xfId="0" applyFont="1" applyFill="1" applyBorder="1" applyAlignment="1">
      <alignment horizontal="center" vertical="center" wrapText="1"/>
    </xf>
    <xf numFmtId="165" fontId="20" fillId="20" borderId="1" xfId="0" applyNumberFormat="1" applyFont="1" applyFill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/>
    </xf>
    <xf numFmtId="0" fontId="47" fillId="21" borderId="1" xfId="0" applyFont="1" applyFill="1" applyBorder="1" applyAlignment="1">
      <alignment horizontal="center" vertical="center" wrapText="1"/>
    </xf>
    <xf numFmtId="165" fontId="20" fillId="21" borderId="1" xfId="0" applyNumberFormat="1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wrapText="1"/>
    </xf>
    <xf numFmtId="0" fontId="47" fillId="22" borderId="1" xfId="0" applyFont="1" applyFill="1" applyBorder="1" applyAlignment="1">
      <alignment horizontal="center" vertical="center" wrapText="1"/>
    </xf>
    <xf numFmtId="165" fontId="20" fillId="22" borderId="1" xfId="0" applyNumberFormat="1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/>
    </xf>
    <xf numFmtId="0" fontId="41" fillId="3" borderId="1" xfId="0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72" fillId="0" borderId="1" xfId="0" applyNumberFormat="1" applyFont="1" applyFill="1" applyBorder="1" applyAlignment="1">
      <alignment horizontal="center" vertical="center"/>
    </xf>
    <xf numFmtId="1" fontId="72" fillId="0" borderId="1" xfId="1" applyNumberFormat="1" applyFont="1" applyFill="1" applyBorder="1" applyAlignment="1" applyProtection="1">
      <alignment horizontal="center" vertical="center"/>
    </xf>
    <xf numFmtId="1" fontId="73" fillId="0" borderId="1" xfId="0" applyNumberFormat="1" applyFont="1" applyBorder="1" applyAlignment="1">
      <alignment horizontal="center" vertical="center"/>
    </xf>
    <xf numFmtId="1" fontId="72" fillId="3" borderId="1" xfId="0" applyNumberFormat="1" applyFont="1" applyFill="1" applyBorder="1" applyAlignment="1">
      <alignment horizontal="center" vertical="center"/>
    </xf>
    <xf numFmtId="1" fontId="72" fillId="0" borderId="5" xfId="0" applyNumberFormat="1" applyFont="1" applyBorder="1" applyAlignment="1" applyProtection="1">
      <alignment horizontal="center" vertical="top"/>
      <protection hidden="1"/>
    </xf>
    <xf numFmtId="1" fontId="72" fillId="0" borderId="0" xfId="0" applyNumberFormat="1" applyFont="1" applyBorder="1" applyAlignment="1" applyProtection="1">
      <alignment horizontal="center" vertical="top" wrapText="1"/>
      <protection locked="0" hidden="1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3" borderId="10" xfId="0" applyFont="1" applyFill="1" applyBorder="1" applyAlignment="1">
      <alignment horizontal="center" vertical="center"/>
    </xf>
    <xf numFmtId="0" fontId="76" fillId="7" borderId="10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0" fontId="75" fillId="9" borderId="10" xfId="0" applyFont="1" applyFill="1" applyBorder="1" applyAlignment="1">
      <alignment horizontal="center" vertical="center"/>
    </xf>
    <xf numFmtId="0" fontId="74" fillId="0" borderId="1" xfId="2" applyFont="1" applyFill="1" applyBorder="1" applyAlignment="1" applyProtection="1">
      <alignment horizontal="center" vertical="center"/>
      <protection hidden="1"/>
    </xf>
    <xf numFmtId="0" fontId="74" fillId="0" borderId="5" xfId="0" applyFont="1" applyBorder="1" applyAlignment="1" applyProtection="1">
      <alignment horizontal="left" vertical="top"/>
      <protection hidden="1"/>
    </xf>
    <xf numFmtId="0" fontId="74" fillId="0" borderId="0" xfId="0" applyFont="1" applyBorder="1" applyAlignment="1" applyProtection="1">
      <alignment vertical="top" wrapText="1"/>
      <protection locked="0" hidden="1"/>
    </xf>
    <xf numFmtId="0" fontId="77" fillId="0" borderId="0" xfId="0" applyFont="1" applyAlignment="1" applyProtection="1">
      <alignment vertical="top" wrapText="1"/>
      <protection hidden="1"/>
    </xf>
    <xf numFmtId="0" fontId="77" fillId="0" borderId="0" xfId="0" applyFont="1" applyAlignment="1" applyProtection="1">
      <protection hidden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/>
    </xf>
    <xf numFmtId="0" fontId="54" fillId="0" borderId="0" xfId="0" applyFont="1" applyFill="1" applyBorder="1"/>
    <xf numFmtId="0" fontId="54" fillId="0" borderId="0" xfId="0" applyFont="1" applyFill="1"/>
    <xf numFmtId="0" fontId="27" fillId="0" borderId="0" xfId="0" applyFont="1" applyFill="1" applyBorder="1"/>
    <xf numFmtId="0" fontId="27" fillId="0" borderId="0" xfId="0" applyFont="1" applyFill="1"/>
    <xf numFmtId="0" fontId="19" fillId="0" borderId="1" xfId="0" applyFont="1" applyFill="1" applyBorder="1" applyAlignment="1">
      <alignment vertical="center" wrapText="1"/>
    </xf>
    <xf numFmtId="0" fontId="34" fillId="0" borderId="1" xfId="8" applyFont="1" applyFill="1" applyBorder="1" applyAlignment="1" applyProtection="1">
      <alignment vertical="top" wrapText="1"/>
    </xf>
    <xf numFmtId="0" fontId="2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2" fontId="27" fillId="0" borderId="0" xfId="0" applyNumberFormat="1" applyFont="1" applyFill="1" applyAlignment="1">
      <alignment horizontal="center"/>
    </xf>
    <xf numFmtId="0" fontId="46" fillId="0" borderId="11" xfId="0" applyFont="1" applyFill="1" applyBorder="1" applyAlignment="1"/>
    <xf numFmtId="0" fontId="46" fillId="0" borderId="5" xfId="0" applyFont="1" applyFill="1" applyBorder="1" applyAlignment="1"/>
    <xf numFmtId="0" fontId="46" fillId="0" borderId="5" xfId="0" applyFont="1" applyFill="1" applyBorder="1" applyAlignment="1">
      <alignment horizontal="center"/>
    </xf>
    <xf numFmtId="0" fontId="62" fillId="0" borderId="1" xfId="0" applyFont="1" applyFill="1" applyBorder="1"/>
    <xf numFmtId="0" fontId="61" fillId="0" borderId="1" xfId="0" applyFont="1" applyFill="1" applyBorder="1"/>
    <xf numFmtId="0" fontId="62" fillId="0" borderId="10" xfId="0" applyFont="1" applyFill="1" applyBorder="1" applyAlignment="1"/>
    <xf numFmtId="0" fontId="62" fillId="0" borderId="0" xfId="0" applyFont="1" applyFill="1"/>
    <xf numFmtId="0" fontId="35" fillId="0" borderId="1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20" fillId="2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50" fillId="19" borderId="1" xfId="0" applyFont="1" applyFill="1" applyBorder="1" applyAlignment="1">
      <alignment horizontal="center" vertical="center"/>
    </xf>
    <xf numFmtId="0" fontId="20" fillId="24" borderId="1" xfId="0" applyFont="1" applyFill="1" applyBorder="1" applyAlignment="1">
      <alignment horizontal="center" vertical="center"/>
    </xf>
    <xf numFmtId="0" fontId="20" fillId="23" borderId="1" xfId="0" applyFont="1" applyFill="1" applyBorder="1" applyAlignment="1">
      <alignment horizontal="center" vertical="center"/>
    </xf>
    <xf numFmtId="0" fontId="20" fillId="25" borderId="1" xfId="0" applyFont="1" applyFill="1" applyBorder="1" applyAlignment="1">
      <alignment horizontal="center" vertical="center"/>
    </xf>
    <xf numFmtId="0" fontId="20" fillId="26" borderId="1" xfId="0" applyFont="1" applyFill="1" applyBorder="1" applyAlignment="1">
      <alignment horizontal="center" vertical="center"/>
    </xf>
    <xf numFmtId="0" fontId="20" fillId="27" borderId="1" xfId="0" applyFont="1" applyFill="1" applyBorder="1" applyAlignment="1">
      <alignment horizontal="center" vertical="center"/>
    </xf>
    <xf numFmtId="0" fontId="20" fillId="18" borderId="1" xfId="0" applyFont="1" applyFill="1" applyBorder="1" applyAlignment="1">
      <alignment horizontal="center" vertical="center"/>
    </xf>
    <xf numFmtId="0" fontId="20" fillId="28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wrapText="1"/>
    </xf>
    <xf numFmtId="0" fontId="47" fillId="6" borderId="1" xfId="0" applyFont="1" applyFill="1" applyBorder="1" applyAlignment="1">
      <alignment horizontal="center" vertical="center" wrapText="1"/>
    </xf>
    <xf numFmtId="0" fontId="20" fillId="29" borderId="1" xfId="0" applyFont="1" applyFill="1" applyBorder="1" applyAlignment="1">
      <alignment wrapText="1"/>
    </xf>
    <xf numFmtId="0" fontId="47" fillId="29" borderId="1" xfId="0" applyFont="1" applyFill="1" applyBorder="1" applyAlignment="1">
      <alignment horizontal="center" vertical="center"/>
    </xf>
    <xf numFmtId="165" fontId="20" fillId="29" borderId="1" xfId="0" applyNumberFormat="1" applyFont="1" applyFill="1" applyBorder="1" applyAlignment="1">
      <alignment horizontal="center"/>
    </xf>
    <xf numFmtId="0" fontId="47" fillId="28" borderId="1" xfId="0" applyFont="1" applyFill="1" applyBorder="1" applyAlignment="1">
      <alignment horizontal="center" vertical="center" wrapText="1"/>
    </xf>
    <xf numFmtId="0" fontId="47" fillId="28" borderId="1" xfId="0" applyFont="1" applyFill="1" applyBorder="1" applyAlignment="1">
      <alignment vertical="center"/>
    </xf>
    <xf numFmtId="165" fontId="20" fillId="28" borderId="1" xfId="0" applyNumberFormat="1" applyFont="1" applyFill="1" applyBorder="1" applyAlignment="1">
      <alignment horizontal="center"/>
    </xf>
    <xf numFmtId="0" fontId="47" fillId="28" borderId="1" xfId="0" applyFont="1" applyFill="1" applyBorder="1" applyAlignment="1">
      <alignment horizontal="center" vertical="center"/>
    </xf>
    <xf numFmtId="0" fontId="33" fillId="19" borderId="1" xfId="0" applyFont="1" applyFill="1" applyBorder="1" applyAlignment="1">
      <alignment horizontal="center" vertical="center" wrapText="1"/>
    </xf>
    <xf numFmtId="0" fontId="67" fillId="19" borderId="1" xfId="0" applyFont="1" applyFill="1" applyBorder="1" applyAlignment="1">
      <alignment horizontal="center" vertical="center" wrapText="1"/>
    </xf>
    <xf numFmtId="165" fontId="50" fillId="19" borderId="1" xfId="0" applyNumberFormat="1" applyFont="1" applyFill="1" applyBorder="1" applyAlignment="1">
      <alignment horizontal="center" wrapText="1"/>
    </xf>
    <xf numFmtId="0" fontId="47" fillId="24" borderId="1" xfId="0" applyFont="1" applyFill="1" applyBorder="1" applyAlignment="1">
      <alignment horizontal="center" wrapText="1"/>
    </xf>
    <xf numFmtId="0" fontId="47" fillId="24" borderId="1" xfId="0" applyFont="1" applyFill="1" applyBorder="1" applyAlignment="1">
      <alignment horizontal="center" vertical="center" wrapText="1"/>
    </xf>
    <xf numFmtId="165" fontId="20" fillId="24" borderId="1" xfId="0" applyNumberFormat="1" applyFont="1" applyFill="1" applyBorder="1" applyAlignment="1">
      <alignment horizontal="center" wrapText="1"/>
    </xf>
    <xf numFmtId="0" fontId="47" fillId="25" borderId="1" xfId="0" applyFont="1" applyFill="1" applyBorder="1" applyAlignment="1">
      <alignment horizontal="center" vertical="center" wrapText="1"/>
    </xf>
    <xf numFmtId="165" fontId="20" fillId="25" borderId="1" xfId="0" applyNumberFormat="1" applyFont="1" applyFill="1" applyBorder="1" applyAlignment="1">
      <alignment horizontal="center" vertical="center" wrapText="1"/>
    </xf>
    <xf numFmtId="0" fontId="70" fillId="26" borderId="1" xfId="0" applyFont="1" applyFill="1" applyBorder="1" applyAlignment="1">
      <alignment horizontal="center" vertical="center" wrapText="1"/>
    </xf>
    <xf numFmtId="165" fontId="69" fillId="26" borderId="1" xfId="0" applyNumberFormat="1" applyFont="1" applyFill="1" applyBorder="1" applyAlignment="1">
      <alignment horizontal="center" vertical="center" wrapText="1"/>
    </xf>
    <xf numFmtId="0" fontId="47" fillId="26" borderId="1" xfId="0" applyFont="1" applyFill="1" applyBorder="1" applyAlignment="1">
      <alignment horizontal="center" vertical="center"/>
    </xf>
    <xf numFmtId="0" fontId="47" fillId="27" borderId="1" xfId="0" applyFont="1" applyFill="1" applyBorder="1" applyAlignment="1">
      <alignment horizontal="center" vertical="center" wrapText="1"/>
    </xf>
    <xf numFmtId="165" fontId="20" fillId="27" borderId="1" xfId="0" applyNumberFormat="1" applyFont="1" applyFill="1" applyBorder="1" applyAlignment="1">
      <alignment horizontal="center" vertical="center" wrapText="1"/>
    </xf>
    <xf numFmtId="0" fontId="47" fillId="27" borderId="1" xfId="0" applyFont="1" applyFill="1" applyBorder="1" applyAlignment="1">
      <alignment horizontal="center" vertical="center"/>
    </xf>
    <xf numFmtId="0" fontId="47" fillId="20" borderId="1" xfId="0" applyFont="1" applyFill="1" applyBorder="1" applyAlignment="1">
      <alignment horizontal="center" wrapText="1"/>
    </xf>
    <xf numFmtId="0" fontId="47" fillId="20" borderId="1" xfId="0" applyFont="1" applyFill="1" applyBorder="1" applyAlignment="1">
      <alignment horizontal="center" vertical="center"/>
    </xf>
    <xf numFmtId="165" fontId="20" fillId="20" borderId="1" xfId="0" applyNumberFormat="1" applyFont="1" applyFill="1" applyBorder="1" applyAlignment="1">
      <alignment horizontal="center"/>
    </xf>
    <xf numFmtId="0" fontId="47" fillId="18" borderId="1" xfId="0" applyFont="1" applyFill="1" applyBorder="1" applyAlignment="1">
      <alignment horizontal="center" vertical="center"/>
    </xf>
    <xf numFmtId="165" fontId="20" fillId="18" borderId="1" xfId="0" applyNumberFormat="1" applyFont="1" applyFill="1" applyBorder="1" applyAlignment="1">
      <alignment horizontal="center" vertical="center"/>
    </xf>
    <xf numFmtId="0" fontId="33" fillId="2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47" fillId="23" borderId="1" xfId="0" applyFont="1" applyFill="1" applyBorder="1" applyAlignment="1">
      <alignment horizontal="center" vertical="center"/>
    </xf>
    <xf numFmtId="165" fontId="20" fillId="23" borderId="1" xfId="0" applyNumberFormat="1" applyFont="1" applyFill="1" applyBorder="1" applyAlignment="1">
      <alignment horizontal="center"/>
    </xf>
    <xf numFmtId="0" fontId="47" fillId="5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wrapText="1"/>
    </xf>
    <xf numFmtId="0" fontId="70" fillId="21" borderId="1" xfId="0" applyFont="1" applyFill="1" applyBorder="1" applyAlignment="1">
      <alignment horizontal="center" wrapText="1"/>
    </xf>
    <xf numFmtId="165" fontId="69" fillId="21" borderId="1" xfId="0" applyNumberFormat="1" applyFont="1" applyFill="1" applyBorder="1" applyAlignment="1">
      <alignment horizontal="center" wrapText="1"/>
    </xf>
    <xf numFmtId="0" fontId="69" fillId="21" borderId="1" xfId="0" applyFont="1" applyFill="1" applyBorder="1" applyAlignment="1">
      <alignment horizontal="center" wrapText="1"/>
    </xf>
    <xf numFmtId="0" fontId="0" fillId="0" borderId="0" xfId="0" applyFont="1" applyAlignment="1"/>
    <xf numFmtId="0" fontId="40" fillId="0" borderId="0" xfId="0" applyFont="1" applyAlignment="1">
      <alignment horizontal="center"/>
    </xf>
    <xf numFmtId="0" fontId="81" fillId="0" borderId="0" xfId="0" applyFont="1" applyAlignment="1"/>
    <xf numFmtId="0" fontId="40" fillId="0" borderId="0" xfId="0" applyFont="1" applyAlignment="1">
      <alignment horizontal="left"/>
    </xf>
    <xf numFmtId="0" fontId="40" fillId="0" borderId="0" xfId="0" applyFont="1" applyAlignment="1"/>
    <xf numFmtId="0" fontId="82" fillId="0" borderId="0" xfId="0" applyFont="1" applyAlignment="1">
      <alignment horizontal="center"/>
    </xf>
    <xf numFmtId="0" fontId="13" fillId="0" borderId="0" xfId="0" applyFont="1" applyAlignment="1"/>
    <xf numFmtId="0" fontId="47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/>
    <xf numFmtId="0" fontId="12" fillId="5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31" fillId="5" borderId="1" xfId="0" applyFont="1" applyFill="1" applyBorder="1" applyAlignment="1"/>
    <xf numFmtId="0" fontId="19" fillId="5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30" borderId="1" xfId="0" applyFont="1" applyFill="1" applyBorder="1" applyAlignment="1">
      <alignment horizont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33" fillId="0" borderId="1" xfId="0" applyFont="1" applyFill="1" applyBorder="1"/>
    <xf numFmtId="0" fontId="31" fillId="0" borderId="1" xfId="0" applyFont="1" applyFill="1" applyBorder="1"/>
    <xf numFmtId="0" fontId="35" fillId="5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/>
    </xf>
    <xf numFmtId="1" fontId="35" fillId="5" borderId="1" xfId="0" applyNumberFormat="1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/>
    <xf numFmtId="0" fontId="19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62" fillId="5" borderId="1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62" fillId="5" borderId="1" xfId="0" applyFont="1" applyFill="1" applyBorder="1"/>
    <xf numFmtId="0" fontId="46" fillId="5" borderId="1" xfId="0" applyFont="1" applyFill="1" applyBorder="1" applyAlignment="1">
      <alignment horizontal="left" vertical="center"/>
    </xf>
    <xf numFmtId="0" fontId="46" fillId="5" borderId="1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 applyProtection="1">
      <alignment horizontal="center"/>
      <protection locked="0"/>
    </xf>
    <xf numFmtId="0" fontId="84" fillId="5" borderId="1" xfId="0" applyFont="1" applyFill="1" applyBorder="1" applyAlignment="1">
      <alignment horizontal="left" vertical="center" wrapText="1"/>
    </xf>
    <xf numFmtId="1" fontId="53" fillId="5" borderId="1" xfId="0" applyNumberFormat="1" applyFont="1" applyFill="1" applyBorder="1" applyAlignment="1">
      <alignment horizontal="center"/>
    </xf>
    <xf numFmtId="0" fontId="53" fillId="5" borderId="1" xfId="0" applyFont="1" applyFill="1" applyBorder="1"/>
    <xf numFmtId="0" fontId="53" fillId="5" borderId="1" xfId="0" applyFont="1" applyFill="1" applyBorder="1" applyAlignment="1">
      <alignment horizontal="left" vertical="center"/>
    </xf>
    <xf numFmtId="0" fontId="85" fillId="5" borderId="1" xfId="0" applyFont="1" applyFill="1" applyBorder="1" applyAlignment="1">
      <alignment horizontal="center"/>
    </xf>
    <xf numFmtId="0" fontId="53" fillId="5" borderId="1" xfId="0" applyFont="1" applyFill="1" applyBorder="1" applyAlignment="1">
      <alignment horizontal="center"/>
    </xf>
    <xf numFmtId="0" fontId="53" fillId="5" borderId="1" xfId="0" applyFont="1" applyFill="1" applyBorder="1" applyAlignment="1">
      <alignment horizontal="left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85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/>
    </xf>
    <xf numFmtId="0" fontId="86" fillId="5" borderId="1" xfId="0" applyFont="1" applyFill="1" applyBorder="1" applyAlignment="1">
      <alignment horizontal="center"/>
    </xf>
    <xf numFmtId="0" fontId="46" fillId="5" borderId="1" xfId="0" applyFont="1" applyFill="1" applyBorder="1" applyAlignment="1" applyProtection="1">
      <alignment horizontal="center"/>
      <protection locked="0"/>
    </xf>
    <xf numFmtId="0" fontId="46" fillId="5" borderId="1" xfId="0" applyFont="1" applyFill="1" applyBorder="1"/>
    <xf numFmtId="0" fontId="74" fillId="0" borderId="10" xfId="2" applyFont="1" applyFill="1" applyBorder="1" applyAlignment="1">
      <alignment horizontal="center" vertical="center"/>
    </xf>
    <xf numFmtId="0" fontId="74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3" fillId="14" borderId="1" xfId="0" applyFont="1" applyFill="1" applyBorder="1" applyAlignment="1">
      <alignment horizontal="center" vertical="center" wrapText="1"/>
    </xf>
    <xf numFmtId="0" fontId="70" fillId="21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>
      <alignment horizontal="center" wrapText="1"/>
    </xf>
    <xf numFmtId="165" fontId="20" fillId="6" borderId="1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7" fillId="29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5" borderId="11" xfId="0" applyFont="1" applyFill="1" applyBorder="1" applyAlignment="1">
      <alignment horizontal="center"/>
    </xf>
    <xf numFmtId="0" fontId="41" fillId="5" borderId="10" xfId="0" applyFont="1" applyFill="1" applyBorder="1" applyAlignment="1" applyProtection="1">
      <alignment horizontal="center"/>
      <protection locked="0"/>
    </xf>
    <xf numFmtId="0" fontId="62" fillId="5" borderId="1" xfId="0" applyFont="1" applyFill="1" applyBorder="1" applyAlignment="1">
      <alignment horizontal="center" vertical="top" wrapText="1"/>
    </xf>
    <xf numFmtId="0" fontId="35" fillId="5" borderId="1" xfId="0" applyFont="1" applyFill="1" applyBorder="1" applyAlignment="1">
      <alignment horizontal="center" vertical="top" wrapText="1"/>
    </xf>
    <xf numFmtId="2" fontId="35" fillId="5" borderId="1" xfId="0" applyNumberFormat="1" applyFont="1" applyFill="1" applyBorder="1" applyAlignment="1">
      <alignment horizontal="center" vertical="top" wrapText="1"/>
    </xf>
    <xf numFmtId="1" fontId="46" fillId="0" borderId="1" xfId="0" applyNumberFormat="1" applyFont="1" applyFill="1" applyBorder="1" applyAlignment="1">
      <alignment horizontal="right"/>
    </xf>
    <xf numFmtId="0" fontId="31" fillId="0" borderId="8" xfId="0" applyFont="1" applyFill="1" applyBorder="1" applyAlignment="1">
      <alignment horizontal="center"/>
    </xf>
    <xf numFmtId="0" fontId="11" fillId="0" borderId="8" xfId="0" applyFont="1" applyFill="1" applyBorder="1"/>
    <xf numFmtId="0" fontId="10" fillId="33" borderId="1" xfId="0" applyFont="1" applyFill="1" applyBorder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11" fillId="33" borderId="1" xfId="0" applyFont="1" applyFill="1" applyBorder="1"/>
    <xf numFmtId="0" fontId="22" fillId="33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45" fillId="16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17" borderId="1" xfId="0" applyFont="1" applyFill="1" applyBorder="1" applyAlignment="1">
      <alignment horizontal="center" vertical="center" wrapText="1"/>
    </xf>
    <xf numFmtId="0" fontId="45" fillId="18" borderId="1" xfId="0" applyFont="1" applyFill="1" applyBorder="1" applyAlignment="1">
      <alignment horizontal="center" vertical="center" wrapText="1"/>
    </xf>
    <xf numFmtId="0" fontId="45" fillId="19" borderId="1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5" fillId="15" borderId="1" xfId="0" applyFont="1" applyFill="1" applyBorder="1" applyAlignment="1">
      <alignment horizontal="center" vertical="center" wrapText="1"/>
    </xf>
    <xf numFmtId="0" fontId="45" fillId="20" borderId="1" xfId="0" applyFont="1" applyFill="1" applyBorder="1" applyAlignment="1">
      <alignment horizontal="center" vertical="center" wrapText="1"/>
    </xf>
    <xf numFmtId="0" fontId="45" fillId="21" borderId="1" xfId="0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 wrapText="1"/>
    </xf>
    <xf numFmtId="0" fontId="78" fillId="19" borderId="1" xfId="0" applyFont="1" applyFill="1" applyBorder="1" applyAlignment="1">
      <alignment horizontal="center" vertical="center" wrapText="1"/>
    </xf>
    <xf numFmtId="0" fontId="45" fillId="24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26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45" fillId="2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28" borderId="1" xfId="0" applyFont="1" applyFill="1" applyBorder="1" applyAlignment="1">
      <alignment horizontal="center" vertical="center"/>
    </xf>
    <xf numFmtId="0" fontId="87" fillId="21" borderId="1" xfId="0" applyFont="1" applyFill="1" applyBorder="1" applyAlignment="1">
      <alignment horizontal="center" wrapText="1"/>
    </xf>
    <xf numFmtId="0" fontId="45" fillId="0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2" fontId="55" fillId="5" borderId="1" xfId="0" applyNumberFormat="1" applyFont="1" applyFill="1" applyBorder="1" applyAlignment="1">
      <alignment horizontal="center" wrapText="1"/>
    </xf>
    <xf numFmtId="1" fontId="55" fillId="5" borderId="10" xfId="0" applyNumberFormat="1" applyFont="1" applyFill="1" applyBorder="1" applyAlignment="1">
      <alignment horizontal="center" wrapText="1"/>
    </xf>
    <xf numFmtId="2" fontId="54" fillId="5" borderId="1" xfId="0" applyNumberFormat="1" applyFont="1" applyFill="1" applyBorder="1" applyAlignment="1">
      <alignment horizontal="center"/>
    </xf>
    <xf numFmtId="1" fontId="54" fillId="5" borderId="10" xfId="0" applyNumberFormat="1" applyFont="1" applyFill="1" applyBorder="1" applyAlignment="1">
      <alignment horizontal="center"/>
    </xf>
    <xf numFmtId="2" fontId="55" fillId="5" borderId="8" xfId="0" applyNumberFormat="1" applyFont="1" applyFill="1" applyBorder="1" applyAlignment="1">
      <alignment horizontal="center" wrapText="1"/>
    </xf>
    <xf numFmtId="1" fontId="55" fillId="5" borderId="9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2" fontId="66" fillId="0" borderId="0" xfId="0" applyNumberFormat="1" applyFont="1" applyAlignment="1">
      <alignment horizontal="center"/>
    </xf>
    <xf numFmtId="0" fontId="55" fillId="5" borderId="3" xfId="0" applyFont="1" applyFill="1" applyBorder="1" applyAlignment="1">
      <alignment horizontal="center" wrapText="1"/>
    </xf>
    <xf numFmtId="0" fontId="55" fillId="5" borderId="1" xfId="0" applyFont="1" applyFill="1" applyBorder="1" applyAlignment="1">
      <alignment horizontal="center" wrapText="1"/>
    </xf>
    <xf numFmtId="0" fontId="62" fillId="5" borderId="1" xfId="0" applyFont="1" applyFill="1" applyBorder="1" applyAlignment="1">
      <alignment horizontal="center" wrapText="1"/>
    </xf>
    <xf numFmtId="0" fontId="55" fillId="5" borderId="1" xfId="0" applyFont="1" applyFill="1" applyBorder="1" applyAlignment="1">
      <alignment horizontal="center"/>
    </xf>
    <xf numFmtId="0" fontId="62" fillId="5" borderId="1" xfId="0" applyFont="1" applyFill="1" applyBorder="1" applyAlignment="1">
      <alignment horizontal="center"/>
    </xf>
    <xf numFmtId="0" fontId="63" fillId="2" borderId="1" xfId="0" applyFont="1" applyFill="1" applyBorder="1" applyAlignment="1">
      <alignment wrapText="1"/>
    </xf>
    <xf numFmtId="49" fontId="63" fillId="0" borderId="1" xfId="0" applyNumberFormat="1" applyFont="1" applyBorder="1" applyAlignment="1">
      <alignment horizontal="center"/>
    </xf>
    <xf numFmtId="1" fontId="63" fillId="6" borderId="1" xfId="0" applyNumberFormat="1" applyFont="1" applyFill="1" applyBorder="1" applyAlignment="1">
      <alignment horizontal="center"/>
    </xf>
    <xf numFmtId="49" fontId="63" fillId="5" borderId="1" xfId="0" applyNumberFormat="1" applyFont="1" applyFill="1" applyBorder="1" applyAlignment="1">
      <alignment horizontal="center"/>
    </xf>
    <xf numFmtId="0" fontId="63" fillId="2" borderId="1" xfId="0" applyFont="1" applyFill="1" applyBorder="1" applyAlignment="1">
      <alignment horizontal="left" wrapText="1"/>
    </xf>
    <xf numFmtId="0" fontId="55" fillId="5" borderId="8" xfId="0" applyFont="1" applyFill="1" applyBorder="1" applyAlignment="1">
      <alignment horizontal="center" wrapText="1"/>
    </xf>
    <xf numFmtId="0" fontId="62" fillId="5" borderId="8" xfId="0" applyFont="1" applyFill="1" applyBorder="1" applyAlignment="1">
      <alignment horizontal="center" wrapText="1"/>
    </xf>
    <xf numFmtId="0" fontId="63" fillId="0" borderId="1" xfId="0" applyFont="1" applyBorder="1" applyAlignment="1">
      <alignment wrapText="1"/>
    </xf>
    <xf numFmtId="0" fontId="63" fillId="0" borderId="1" xfId="0" applyFont="1" applyBorder="1" applyAlignment="1"/>
    <xf numFmtId="1" fontId="63" fillId="0" borderId="1" xfId="0" applyNumberFormat="1" applyFont="1" applyBorder="1" applyAlignment="1">
      <alignment horizontal="center"/>
    </xf>
    <xf numFmtId="49" fontId="63" fillId="0" borderId="1" xfId="1" applyNumberFormat="1" applyFont="1" applyBorder="1" applyAlignment="1" applyProtection="1">
      <alignment horizontal="center"/>
    </xf>
    <xf numFmtId="49" fontId="63" fillId="0" borderId="3" xfId="0" applyNumberFormat="1" applyFont="1" applyBorder="1" applyAlignment="1">
      <alignment horizontal="center"/>
    </xf>
    <xf numFmtId="49" fontId="63" fillId="0" borderId="1" xfId="0" applyNumberFormat="1" applyFont="1" applyFill="1" applyBorder="1" applyAlignment="1">
      <alignment horizontal="center"/>
    </xf>
    <xf numFmtId="0" fontId="63" fillId="0" borderId="1" xfId="0" applyFont="1" applyFill="1" applyBorder="1" applyAlignment="1">
      <alignment horizontal="left" wrapText="1"/>
    </xf>
    <xf numFmtId="1" fontId="63" fillId="0" borderId="1" xfId="0" applyNumberFormat="1" applyFont="1" applyFill="1" applyBorder="1" applyAlignment="1">
      <alignment horizontal="center" wrapText="1"/>
    </xf>
    <xf numFmtId="0" fontId="42" fillId="0" borderId="0" xfId="0" applyFont="1" applyAlignment="1"/>
    <xf numFmtId="0" fontId="18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1" fillId="4" borderId="1" xfId="0" applyFont="1" applyFill="1" applyBorder="1" applyAlignment="1">
      <alignment horizontal="center" vertical="center" wrapText="1"/>
    </xf>
    <xf numFmtId="1" fontId="31" fillId="4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165" fontId="45" fillId="4" borderId="3" xfId="0" applyNumberFormat="1" applyFont="1" applyFill="1" applyBorder="1" applyAlignment="1">
      <alignment horizontal="center" vertical="center" wrapText="1"/>
    </xf>
    <xf numFmtId="2" fontId="45" fillId="4" borderId="3" xfId="0" applyNumberFormat="1" applyFont="1" applyFill="1" applyBorder="1" applyAlignment="1">
      <alignment horizontal="center" vertical="center" wrapText="1"/>
    </xf>
    <xf numFmtId="0" fontId="74" fillId="4" borderId="10" xfId="0" applyFont="1" applyFill="1" applyBorder="1" applyAlignment="1" applyProtection="1">
      <alignment horizontal="center" vertical="center" wrapText="1"/>
      <protection hidden="1"/>
    </xf>
    <xf numFmtId="1" fontId="26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4" borderId="10" xfId="0" applyFont="1" applyFill="1" applyBorder="1" applyAlignment="1" applyProtection="1">
      <alignment horizontal="center" vertical="center" wrapText="1"/>
      <protection hidden="1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1" fontId="63" fillId="7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2" fontId="36" fillId="0" borderId="1" xfId="6" applyNumberFormat="1" applyFont="1" applyFill="1" applyBorder="1" applyAlignment="1" applyProtection="1">
      <alignment horizontal="center" wrapText="1"/>
    </xf>
    <xf numFmtId="0" fontId="36" fillId="0" borderId="1" xfId="7" applyFont="1" applyFill="1" applyBorder="1" applyAlignment="1" applyProtection="1">
      <alignment horizontal="left" wrapText="1"/>
    </xf>
    <xf numFmtId="2" fontId="36" fillId="5" borderId="1" xfId="0" applyNumberFormat="1" applyFont="1" applyFill="1" applyBorder="1" applyAlignment="1" applyProtection="1">
      <alignment horizontal="center"/>
    </xf>
    <xf numFmtId="2" fontId="36" fillId="0" borderId="1" xfId="4" applyNumberFormat="1" applyFont="1" applyFill="1" applyBorder="1" applyAlignment="1" applyProtection="1">
      <alignment horizontal="center"/>
    </xf>
    <xf numFmtId="0" fontId="88" fillId="0" borderId="1" xfId="7" applyFont="1" applyFill="1" applyBorder="1" applyAlignment="1">
      <alignment horizontal="left" wrapText="1"/>
    </xf>
    <xf numFmtId="0" fontId="36" fillId="0" borderId="1" xfId="7" applyFont="1" applyFill="1" applyBorder="1" applyAlignment="1">
      <alignment horizontal="left" wrapText="1"/>
    </xf>
    <xf numFmtId="49" fontId="36" fillId="0" borderId="1" xfId="0" applyNumberFormat="1" applyFont="1" applyFill="1" applyBorder="1" applyAlignment="1">
      <alignment horizontal="left" vertical="center" wrapText="1"/>
    </xf>
    <xf numFmtId="0" fontId="36" fillId="0" borderId="1" xfId="7" applyFont="1" applyFill="1" applyBorder="1" applyAlignment="1" applyProtection="1">
      <alignment horizontal="center"/>
    </xf>
    <xf numFmtId="2" fontId="36" fillId="5" borderId="1" xfId="4" applyNumberFormat="1" applyFont="1" applyFill="1" applyBorder="1" applyAlignment="1" applyProtection="1">
      <alignment horizontal="center"/>
    </xf>
    <xf numFmtId="0" fontId="36" fillId="0" borderId="1" xfId="0" applyFont="1" applyFill="1" applyBorder="1" applyAlignment="1" applyProtection="1">
      <alignment horizontal="left" wrapText="1"/>
    </xf>
    <xf numFmtId="0" fontId="36" fillId="3" borderId="1" xfId="7" applyFont="1" applyFill="1" applyBorder="1" applyAlignment="1" applyProtection="1">
      <alignment horizontal="left" wrapText="1"/>
    </xf>
    <xf numFmtId="2" fontId="36" fillId="13" borderId="1" xfId="4" applyNumberFormat="1" applyFont="1" applyFill="1" applyBorder="1" applyAlignment="1" applyProtection="1">
      <alignment horizontal="center"/>
    </xf>
    <xf numFmtId="0" fontId="36" fillId="3" borderId="1" xfId="0" applyFont="1" applyFill="1" applyBorder="1" applyAlignment="1">
      <alignment wrapText="1"/>
    </xf>
    <xf numFmtId="0" fontId="88" fillId="12" borderId="1" xfId="7" applyFont="1" applyFill="1" applyBorder="1" applyAlignment="1">
      <alignment horizontal="left" wrapText="1"/>
    </xf>
    <xf numFmtId="0" fontId="88" fillId="3" borderId="1" xfId="7" applyFont="1" applyFill="1" applyBorder="1" applyAlignment="1" applyProtection="1">
      <alignment horizontal="left" wrapText="1"/>
    </xf>
    <xf numFmtId="2" fontId="88" fillId="0" borderId="1" xfId="6" applyNumberFormat="1" applyFont="1" applyFill="1" applyBorder="1" applyAlignment="1" applyProtection="1">
      <alignment horizontal="center" wrapText="1"/>
    </xf>
    <xf numFmtId="2" fontId="71" fillId="5" borderId="3" xfId="6" applyNumberFormat="1" applyFont="1" applyFill="1" applyBorder="1" applyAlignment="1" applyProtection="1">
      <alignment horizontal="center" vertical="top" wrapText="1"/>
    </xf>
    <xf numFmtId="0" fontId="90" fillId="0" borderId="0" xfId="0" applyFont="1" applyFill="1"/>
    <xf numFmtId="2" fontId="36" fillId="0" borderId="1" xfId="0" applyNumberFormat="1" applyFont="1" applyFill="1" applyBorder="1" applyAlignment="1">
      <alignment horizontal="center"/>
    </xf>
    <xf numFmtId="0" fontId="88" fillId="0" borderId="1" xfId="0" applyFont="1" applyFill="1" applyBorder="1" applyAlignment="1">
      <alignment horizontal="center"/>
    </xf>
    <xf numFmtId="2" fontId="90" fillId="0" borderId="0" xfId="0" applyNumberFormat="1" applyFont="1" applyFill="1"/>
    <xf numFmtId="0" fontId="88" fillId="5" borderId="1" xfId="0" applyFont="1" applyFill="1" applyBorder="1" applyAlignment="1">
      <alignment horizontal="center"/>
    </xf>
    <xf numFmtId="2" fontId="36" fillId="5" borderId="1" xfId="0" applyNumberFormat="1" applyFont="1" applyFill="1" applyBorder="1" applyAlignment="1">
      <alignment horizontal="center"/>
    </xf>
    <xf numFmtId="2" fontId="36" fillId="0" borderId="1" xfId="0" applyNumberFormat="1" applyFont="1" applyFill="1" applyBorder="1" applyAlignment="1" applyProtection="1">
      <alignment horizontal="center"/>
    </xf>
    <xf numFmtId="0" fontId="88" fillId="0" borderId="1" xfId="0" applyFont="1" applyFill="1" applyBorder="1" applyAlignment="1">
      <alignment wrapText="1"/>
    </xf>
    <xf numFmtId="0" fontId="36" fillId="0" borderId="1" xfId="6" applyFont="1" applyFill="1" applyBorder="1" applyAlignment="1" applyProtection="1">
      <alignment horizontal="center" wrapText="1"/>
    </xf>
    <xf numFmtId="0" fontId="36" fillId="0" borderId="1" xfId="0" applyFont="1" applyFill="1" applyBorder="1" applyAlignment="1">
      <alignment wrapText="1"/>
    </xf>
    <xf numFmtId="0" fontId="88" fillId="0" borderId="1" xfId="0" applyFont="1" applyFill="1" applyBorder="1" applyAlignment="1">
      <alignment horizontal="left" wrapText="1"/>
    </xf>
    <xf numFmtId="0" fontId="88" fillId="3" borderId="1" xfId="0" applyFont="1" applyFill="1" applyBorder="1" applyAlignment="1">
      <alignment horizontal="left" wrapText="1"/>
    </xf>
    <xf numFmtId="2" fontId="36" fillId="3" borderId="1" xfId="0" applyNumberFormat="1" applyFont="1" applyFill="1" applyBorder="1" applyAlignment="1" applyProtection="1">
      <alignment horizontal="center"/>
    </xf>
    <xf numFmtId="0" fontId="36" fillId="0" borderId="1" xfId="9" applyFont="1" applyFill="1" applyBorder="1" applyAlignment="1" applyProtection="1">
      <alignment horizontal="left"/>
    </xf>
    <xf numFmtId="0" fontId="88" fillId="0" borderId="1" xfId="9" applyFont="1" applyFill="1" applyBorder="1" applyAlignment="1">
      <alignment wrapText="1"/>
    </xf>
    <xf numFmtId="0" fontId="36" fillId="0" borderId="10" xfId="9" applyFont="1" applyFill="1" applyBorder="1" applyAlignment="1" applyProtection="1">
      <alignment horizontal="left"/>
    </xf>
    <xf numFmtId="4" fontId="36" fillId="0" borderId="11" xfId="9" applyNumberFormat="1" applyFont="1" applyFill="1" applyBorder="1" applyAlignment="1">
      <alignment horizontal="center"/>
    </xf>
    <xf numFmtId="0" fontId="36" fillId="0" borderId="1" xfId="0" applyNumberFormat="1" applyFont="1" applyFill="1" applyBorder="1" applyAlignment="1" applyProtection="1">
      <alignment horizontal="center"/>
    </xf>
    <xf numFmtId="0" fontId="36" fillId="0" borderId="1" xfId="9" applyFont="1" applyFill="1" applyBorder="1" applyAlignment="1">
      <alignment horizontal="center"/>
    </xf>
    <xf numFmtId="1" fontId="84" fillId="0" borderId="1" xfId="0" applyNumberFormat="1" applyFont="1" applyFill="1" applyBorder="1" applyAlignment="1">
      <alignment horizontal="right"/>
    </xf>
    <xf numFmtId="0" fontId="36" fillId="0" borderId="0" xfId="0" applyFont="1" applyFill="1" applyAlignment="1">
      <alignment horizontal="left" wrapText="1"/>
    </xf>
    <xf numFmtId="2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2" fontId="71" fillId="0" borderId="3" xfId="6" applyNumberFormat="1" applyFont="1" applyFill="1" applyBorder="1" applyAlignment="1" applyProtection="1">
      <alignment horizontal="center" vertical="top" wrapText="1"/>
    </xf>
    <xf numFmtId="4" fontId="71" fillId="0" borderId="3" xfId="6" applyNumberFormat="1" applyFont="1" applyFill="1" applyBorder="1" applyAlignment="1" applyProtection="1">
      <alignment horizontal="center" vertical="top" wrapText="1"/>
    </xf>
    <xf numFmtId="1" fontId="90" fillId="0" borderId="0" xfId="0" applyNumberFormat="1" applyFont="1" applyFill="1"/>
    <xf numFmtId="2" fontId="65" fillId="0" borderId="1" xfId="0" applyNumberFormat="1" applyFont="1" applyFill="1" applyBorder="1" applyAlignment="1" applyProtection="1">
      <alignment horizontal="center"/>
    </xf>
    <xf numFmtId="165" fontId="18" fillId="0" borderId="1" xfId="0" applyNumberFormat="1" applyFont="1" applyBorder="1" applyAlignment="1">
      <alignment horizontal="center"/>
    </xf>
    <xf numFmtId="0" fontId="88" fillId="5" borderId="1" xfId="0" applyFont="1" applyFill="1" applyBorder="1" applyAlignment="1" applyProtection="1">
      <alignment horizontal="left" wrapText="1"/>
    </xf>
    <xf numFmtId="0" fontId="88" fillId="5" borderId="1" xfId="7" applyFont="1" applyFill="1" applyBorder="1" applyAlignment="1">
      <alignment horizontal="left" wrapText="1"/>
    </xf>
    <xf numFmtId="165" fontId="20" fillId="6" borderId="1" xfId="0" applyNumberFormat="1" applyFont="1" applyFill="1" applyBorder="1" applyAlignment="1">
      <alignment horizontal="center" vertical="center" wrapText="1"/>
    </xf>
    <xf numFmtId="165" fontId="20" fillId="29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47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 applyProtection="1">
      <alignment horizontal="center" vertical="center"/>
      <protection hidden="1"/>
    </xf>
    <xf numFmtId="0" fontId="74" fillId="0" borderId="10" xfId="2" applyFont="1" applyFill="1" applyBorder="1" applyAlignment="1" applyProtection="1">
      <alignment horizontal="center" vertical="center"/>
      <protection hidden="1"/>
    </xf>
    <xf numFmtId="0" fontId="24" fillId="5" borderId="10" xfId="0" applyFont="1" applyFill="1" applyBorder="1" applyAlignment="1" applyProtection="1">
      <alignment vertical="top" wrapText="1"/>
      <protection hidden="1"/>
    </xf>
    <xf numFmtId="0" fontId="74" fillId="5" borderId="10" xfId="0" applyFont="1" applyFill="1" applyBorder="1" applyAlignment="1" applyProtection="1">
      <alignment vertical="top"/>
      <protection hidden="1"/>
    </xf>
    <xf numFmtId="1" fontId="72" fillId="5" borderId="10" xfId="0" applyNumberFormat="1" applyFont="1" applyFill="1" applyBorder="1" applyAlignment="1" applyProtection="1">
      <alignment horizontal="center" vertical="top"/>
      <protection hidden="1"/>
    </xf>
    <xf numFmtId="164" fontId="24" fillId="5" borderId="1" xfId="0" applyNumberFormat="1" applyFont="1" applyFill="1" applyBorder="1" applyAlignment="1" applyProtection="1">
      <alignment horizontal="center"/>
      <protection hidden="1"/>
    </xf>
    <xf numFmtId="164" fontId="24" fillId="5" borderId="1" xfId="0" applyNumberFormat="1" applyFont="1" applyFill="1" applyBorder="1" applyAlignment="1" applyProtection="1">
      <alignment vertical="center"/>
      <protection hidden="1"/>
    </xf>
    <xf numFmtId="0" fontId="55" fillId="5" borderId="1" xfId="0" applyFont="1" applyFill="1" applyBorder="1" applyAlignment="1">
      <alignment horizontal="center" vertical="center" wrapText="1"/>
    </xf>
    <xf numFmtId="1" fontId="55" fillId="5" borderId="1" xfId="0" applyNumberFormat="1" applyFont="1" applyFill="1" applyBorder="1" applyAlignment="1">
      <alignment horizontal="center" vertical="center"/>
    </xf>
    <xf numFmtId="0" fontId="55" fillId="5" borderId="1" xfId="0" applyNumberFormat="1" applyFont="1" applyFill="1" applyBorder="1" applyAlignment="1">
      <alignment horizontal="center" vertical="center" wrapText="1"/>
    </xf>
    <xf numFmtId="0" fontId="75" fillId="6" borderId="10" xfId="0" applyFont="1" applyFill="1" applyBorder="1" applyAlignment="1">
      <alignment horizontal="center" vertical="center"/>
    </xf>
    <xf numFmtId="1" fontId="21" fillId="0" borderId="1" xfId="4" applyNumberFormat="1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56" fillId="0" borderId="0" xfId="0" applyNumberFormat="1" applyFont="1" applyBorder="1" applyAlignment="1">
      <alignment horizontal="left" vertical="center" wrapText="1"/>
    </xf>
    <xf numFmtId="0" fontId="88" fillId="0" borderId="10" xfId="9" applyFont="1" applyFill="1" applyBorder="1" applyAlignment="1" applyProtection="1">
      <alignment horizontal="left"/>
    </xf>
    <xf numFmtId="0" fontId="36" fillId="0" borderId="1" xfId="0" applyFont="1" applyFill="1" applyBorder="1" applyAlignment="1">
      <alignment horizontal="center"/>
    </xf>
    <xf numFmtId="0" fontId="63" fillId="6" borderId="3" xfId="0" applyFont="1" applyFill="1" applyBorder="1" applyAlignment="1">
      <alignment horizontal="left" wrapText="1"/>
    </xf>
    <xf numFmtId="1" fontId="63" fillId="6" borderId="1" xfId="0" applyNumberFormat="1" applyFont="1" applyFill="1" applyBorder="1" applyAlignment="1">
      <alignment horizontal="center" wrapText="1"/>
    </xf>
    <xf numFmtId="2" fontId="63" fillId="6" borderId="1" xfId="0" applyNumberFormat="1" applyFont="1" applyFill="1" applyBorder="1" applyAlignment="1">
      <alignment horizontal="right" vertical="center"/>
    </xf>
    <xf numFmtId="2" fontId="54" fillId="5" borderId="1" xfId="0" applyNumberFormat="1" applyFont="1" applyFill="1" applyBorder="1" applyAlignment="1">
      <alignment horizontal="center" wrapText="1"/>
    </xf>
    <xf numFmtId="0" fontId="63" fillId="5" borderId="0" xfId="0" applyFont="1" applyFill="1" applyBorder="1" applyAlignment="1">
      <alignment horizontal="center" wrapText="1"/>
    </xf>
    <xf numFmtId="0" fontId="63" fillId="5" borderId="8" xfId="0" applyFont="1" applyFill="1" applyBorder="1" applyAlignment="1">
      <alignment horizontal="center"/>
    </xf>
    <xf numFmtId="0" fontId="57" fillId="5" borderId="0" xfId="0" applyFont="1" applyFill="1" applyBorder="1" applyAlignment="1">
      <alignment horizontal="center" wrapText="1"/>
    </xf>
    <xf numFmtId="0" fontId="63" fillId="5" borderId="1" xfId="0" applyFont="1" applyFill="1" applyBorder="1" applyAlignment="1">
      <alignment horizontal="center"/>
    </xf>
    <xf numFmtId="2" fontId="63" fillId="0" borderId="1" xfId="0" applyNumberFormat="1" applyFont="1" applyBorder="1" applyAlignment="1">
      <alignment horizontal="center"/>
    </xf>
    <xf numFmtId="0" fontId="62" fillId="0" borderId="1" xfId="0" applyFont="1" applyBorder="1" applyAlignment="1">
      <alignment horizontal="center" vertical="center" wrapText="1"/>
    </xf>
    <xf numFmtId="2" fontId="63" fillId="0" borderId="1" xfId="0" applyNumberFormat="1" applyFont="1" applyFill="1" applyBorder="1" applyAlignment="1">
      <alignment horizontal="right" vertical="center"/>
    </xf>
    <xf numFmtId="0" fontId="63" fillId="0" borderId="1" xfId="0" applyFont="1" applyBorder="1" applyAlignment="1">
      <alignment horizontal="left" wrapText="1"/>
    </xf>
    <xf numFmtId="0" fontId="63" fillId="5" borderId="1" xfId="0" applyFont="1" applyFill="1" applyBorder="1" applyAlignment="1">
      <alignment horizontal="center" wrapText="1"/>
    </xf>
    <xf numFmtId="0" fontId="62" fillId="5" borderId="1" xfId="0" applyFont="1" applyFill="1" applyBorder="1" applyAlignment="1">
      <alignment horizontal="center" vertical="center" wrapText="1"/>
    </xf>
    <xf numFmtId="1" fontId="63" fillId="0" borderId="1" xfId="0" applyNumberFormat="1" applyFont="1" applyBorder="1" applyAlignment="1">
      <alignment horizontal="center" wrapText="1"/>
    </xf>
    <xf numFmtId="2" fontId="63" fillId="2" borderId="1" xfId="0" applyNumberFormat="1" applyFont="1" applyFill="1" applyBorder="1" applyAlignment="1">
      <alignment horizontal="center"/>
    </xf>
    <xf numFmtId="0" fontId="62" fillId="3" borderId="1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wrapText="1"/>
    </xf>
    <xf numFmtId="1" fontId="63" fillId="5" borderId="1" xfId="0" applyNumberFormat="1" applyFont="1" applyFill="1" applyBorder="1" applyAlignment="1">
      <alignment horizontal="center"/>
    </xf>
    <xf numFmtId="1" fontId="62" fillId="5" borderId="1" xfId="0" applyNumberFormat="1" applyFont="1" applyFill="1" applyBorder="1" applyAlignment="1">
      <alignment horizontal="center" vertical="center"/>
    </xf>
    <xf numFmtId="165" fontId="63" fillId="2" borderId="1" xfId="0" applyNumberFormat="1" applyFont="1" applyFill="1" applyBorder="1" applyAlignment="1">
      <alignment horizontal="center" wrapText="1"/>
    </xf>
    <xf numFmtId="165" fontId="63" fillId="5" borderId="5" xfId="0" applyNumberFormat="1" applyFont="1" applyFill="1" applyBorder="1" applyAlignment="1">
      <alignment horizontal="center" wrapText="1"/>
    </xf>
    <xf numFmtId="165" fontId="63" fillId="5" borderId="1" xfId="0" applyNumberFormat="1" applyFont="1" applyFill="1" applyBorder="1" applyAlignment="1">
      <alignment horizontal="center" wrapText="1"/>
    </xf>
    <xf numFmtId="2" fontId="85" fillId="5" borderId="1" xfId="0" applyNumberFormat="1" applyFont="1" applyFill="1" applyBorder="1" applyAlignment="1">
      <alignment horizontal="center"/>
    </xf>
    <xf numFmtId="2" fontId="63" fillId="0" borderId="1" xfId="0" applyNumberFormat="1" applyFont="1" applyFill="1" applyBorder="1" applyAlignment="1">
      <alignment horizontal="center"/>
    </xf>
    <xf numFmtId="0" fontId="63" fillId="7" borderId="1" xfId="0" applyFont="1" applyFill="1" applyBorder="1" applyAlignment="1">
      <alignment wrapText="1"/>
    </xf>
    <xf numFmtId="0" fontId="63" fillId="7" borderId="1" xfId="0" applyFont="1" applyFill="1" applyBorder="1" applyAlignment="1">
      <alignment horizontal="center"/>
    </xf>
    <xf numFmtId="0" fontId="62" fillId="7" borderId="1" xfId="0" applyFont="1" applyFill="1" applyBorder="1" applyAlignment="1">
      <alignment horizontal="center" vertical="center" wrapText="1"/>
    </xf>
    <xf numFmtId="2" fontId="63" fillId="7" borderId="1" xfId="0" applyNumberFormat="1" applyFont="1" applyFill="1" applyBorder="1" applyAlignment="1">
      <alignment horizontal="right" vertical="center"/>
    </xf>
    <xf numFmtId="0" fontId="63" fillId="0" borderId="1" xfId="0" applyFont="1" applyFill="1" applyBorder="1" applyAlignment="1">
      <alignment horizontal="center"/>
    </xf>
    <xf numFmtId="2" fontId="63" fillId="5" borderId="1" xfId="0" applyNumberFormat="1" applyFont="1" applyFill="1" applyBorder="1" applyAlignment="1">
      <alignment horizontal="center"/>
    </xf>
    <xf numFmtId="2" fontId="63" fillId="3" borderId="1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vertical="center" wrapText="1"/>
    </xf>
    <xf numFmtId="1" fontId="63" fillId="3" borderId="1" xfId="0" applyNumberFormat="1" applyFont="1" applyFill="1" applyBorder="1" applyAlignment="1">
      <alignment horizontal="center"/>
    </xf>
    <xf numFmtId="0" fontId="63" fillId="5" borderId="8" xfId="0" applyFont="1" applyFill="1" applyBorder="1" applyAlignment="1">
      <alignment horizontal="center" wrapText="1"/>
    </xf>
    <xf numFmtId="0" fontId="62" fillId="5" borderId="1" xfId="0" applyNumberFormat="1" applyFont="1" applyFill="1" applyBorder="1" applyAlignment="1">
      <alignment horizontal="center" vertical="center" wrapText="1"/>
    </xf>
    <xf numFmtId="0" fontId="63" fillId="0" borderId="3" xfId="0" applyFont="1" applyBorder="1" applyAlignment="1">
      <alignment wrapText="1"/>
    </xf>
    <xf numFmtId="1" fontId="63" fillId="5" borderId="3" xfId="0" applyNumberFormat="1" applyFont="1" applyFill="1" applyBorder="1" applyAlignment="1">
      <alignment horizontal="center"/>
    </xf>
    <xf numFmtId="0" fontId="63" fillId="3" borderId="1" xfId="0" applyFont="1" applyFill="1" applyBorder="1" applyAlignment="1">
      <alignment wrapText="1"/>
    </xf>
    <xf numFmtId="1" fontId="63" fillId="3" borderId="1" xfId="3" applyNumberFormat="1" applyFont="1" applyFill="1" applyBorder="1" applyAlignment="1">
      <alignment horizontal="center"/>
    </xf>
    <xf numFmtId="2" fontId="63" fillId="3" borderId="1" xfId="0" applyNumberFormat="1" applyFont="1" applyFill="1" applyBorder="1" applyAlignment="1">
      <alignment horizontal="center" wrapText="1"/>
    </xf>
    <xf numFmtId="1" fontId="63" fillId="2" borderId="1" xfId="0" applyNumberFormat="1" applyFont="1" applyFill="1" applyBorder="1" applyAlignment="1">
      <alignment horizontal="center" wrapText="1"/>
    </xf>
    <xf numFmtId="0" fontId="63" fillId="5" borderId="1" xfId="0" applyNumberFormat="1" applyFont="1" applyFill="1" applyBorder="1" applyAlignment="1">
      <alignment horizontal="center"/>
    </xf>
    <xf numFmtId="2" fontId="63" fillId="2" borderId="1" xfId="0" applyNumberFormat="1" applyFont="1" applyFill="1" applyBorder="1" applyAlignment="1">
      <alignment horizontal="center" wrapText="1"/>
    </xf>
    <xf numFmtId="0" fontId="63" fillId="2" borderId="1" xfId="0" applyFont="1" applyFill="1" applyBorder="1" applyAlignment="1"/>
    <xf numFmtId="1" fontId="63" fillId="3" borderId="1" xfId="0" applyNumberFormat="1" applyFont="1" applyFill="1" applyBorder="1" applyAlignment="1">
      <alignment horizontal="center" wrapText="1"/>
    </xf>
    <xf numFmtId="1" fontId="63" fillId="5" borderId="1" xfId="0" applyNumberFormat="1" applyFont="1" applyFill="1" applyBorder="1" applyAlignment="1">
      <alignment horizontal="center" wrapText="1"/>
    </xf>
    <xf numFmtId="0" fontId="62" fillId="5" borderId="1" xfId="0" applyFont="1" applyFill="1" applyBorder="1" applyAlignment="1">
      <alignment horizontal="center" vertical="center"/>
    </xf>
    <xf numFmtId="0" fontId="55" fillId="5" borderId="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5" borderId="1" xfId="0" applyNumberFormat="1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62" fillId="0" borderId="5" xfId="0" applyFont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5" fillId="5" borderId="1" xfId="0" applyFont="1" applyFill="1" applyBorder="1" applyAlignment="1">
      <alignment horizontal="center" vertical="top" wrapText="1"/>
    </xf>
    <xf numFmtId="1" fontId="27" fillId="5" borderId="1" xfId="0" applyNumberFormat="1" applyFont="1" applyFill="1" applyBorder="1" applyAlignment="1">
      <alignment horizontal="center"/>
    </xf>
    <xf numFmtId="0" fontId="84" fillId="5" borderId="1" xfId="0" applyFont="1" applyFill="1" applyBorder="1" applyAlignment="1">
      <alignment horizontal="left" vertical="top" wrapText="1"/>
    </xf>
    <xf numFmtId="0" fontId="80" fillId="5" borderId="1" xfId="8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>
      <alignment horizontal="center"/>
    </xf>
    <xf numFmtId="49" fontId="41" fillId="0" borderId="1" xfId="0" applyNumberFormat="1" applyFont="1" applyBorder="1" applyAlignment="1">
      <alignment horizontal="center"/>
    </xf>
    <xf numFmtId="1" fontId="62" fillId="5" borderId="10" xfId="0" applyNumberFormat="1" applyFont="1" applyFill="1" applyBorder="1" applyAlignment="1">
      <alignment horizontal="center" wrapText="1"/>
    </xf>
    <xf numFmtId="0" fontId="33" fillId="29" borderId="1" xfId="0" applyFont="1" applyFill="1" applyBorder="1" applyAlignment="1">
      <alignment horizontal="center" vertical="center" wrapText="1"/>
    </xf>
    <xf numFmtId="1" fontId="19" fillId="29" borderId="1" xfId="0" applyNumberFormat="1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top" wrapText="1"/>
    </xf>
    <xf numFmtId="2" fontId="55" fillId="5" borderId="1" xfId="0" applyNumberFormat="1" applyFont="1" applyFill="1" applyBorder="1" applyAlignment="1">
      <alignment horizontal="center" vertical="center" wrapText="1"/>
    </xf>
    <xf numFmtId="1" fontId="55" fillId="5" borderId="10" xfId="0" applyNumberFormat="1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1" fontId="63" fillId="6" borderId="1" xfId="0" applyNumberFormat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wrapText="1"/>
    </xf>
    <xf numFmtId="0" fontId="35" fillId="6" borderId="1" xfId="0" applyFont="1" applyFill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35" fillId="3" borderId="1" xfId="0" applyFont="1" applyFill="1" applyBorder="1" applyAlignment="1">
      <alignment horizontal="center" wrapText="1"/>
    </xf>
    <xf numFmtId="49" fontId="35" fillId="5" borderId="1" xfId="0" applyNumberFormat="1" applyFont="1" applyFill="1" applyBorder="1" applyAlignment="1">
      <alignment horizontal="center" wrapText="1"/>
    </xf>
    <xf numFmtId="0" fontId="35" fillId="5" borderId="0" xfId="0" applyFont="1" applyFill="1" applyAlignment="1">
      <alignment horizontal="center"/>
    </xf>
    <xf numFmtId="0" fontId="35" fillId="3" borderId="1" xfId="0" applyNumberFormat="1" applyFont="1" applyFill="1" applyBorder="1" applyAlignment="1">
      <alignment horizontal="center" wrapText="1"/>
    </xf>
    <xf numFmtId="0" fontId="35" fillId="5" borderId="2" xfId="0" applyFont="1" applyFill="1" applyBorder="1" applyAlignment="1">
      <alignment horizontal="center" wrapText="1"/>
    </xf>
    <xf numFmtId="0" fontId="35" fillId="5" borderId="5" xfId="0" applyNumberFormat="1" applyFont="1" applyFill="1" applyBorder="1" applyAlignment="1">
      <alignment horizontal="center" wrapText="1"/>
    </xf>
    <xf numFmtId="0" fontId="35" fillId="7" borderId="1" xfId="0" applyNumberFormat="1" applyFont="1" applyFill="1" applyBorder="1" applyAlignment="1">
      <alignment horizontal="center" wrapText="1"/>
    </xf>
    <xf numFmtId="0" fontId="35" fillId="5" borderId="1" xfId="0" applyNumberFormat="1" applyFont="1" applyFill="1" applyBorder="1" applyAlignment="1">
      <alignment horizontal="center" wrapText="1"/>
    </xf>
    <xf numFmtId="0" fontId="35" fillId="5" borderId="5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5" fillId="5" borderId="5" xfId="0" applyFont="1" applyFill="1" applyBorder="1" applyAlignment="1">
      <alignment horizontal="center"/>
    </xf>
    <xf numFmtId="49" fontId="35" fillId="5" borderId="8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center"/>
    </xf>
    <xf numFmtId="49" fontId="35" fillId="3" borderId="3" xfId="0" applyNumberFormat="1" applyFont="1" applyFill="1" applyBorder="1" applyAlignment="1">
      <alignment horizontal="center"/>
    </xf>
    <xf numFmtId="0" fontId="35" fillId="3" borderId="1" xfId="3" applyFont="1" applyFill="1" applyBorder="1" applyAlignment="1">
      <alignment horizontal="center"/>
    </xf>
    <xf numFmtId="0" fontId="35" fillId="5" borderId="8" xfId="0" applyFont="1" applyFill="1" applyBorder="1" applyAlignment="1">
      <alignment horizontal="center" wrapText="1"/>
    </xf>
    <xf numFmtId="0" fontId="35" fillId="3" borderId="1" xfId="0" applyFont="1" applyFill="1" applyBorder="1" applyAlignment="1">
      <alignment horizontal="center"/>
    </xf>
    <xf numFmtId="49" fontId="35" fillId="3" borderId="10" xfId="0" applyNumberFormat="1" applyFont="1" applyFill="1" applyBorder="1" applyAlignment="1">
      <alignment horizontal="center"/>
    </xf>
    <xf numFmtId="49" fontId="31" fillId="3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78" fillId="0" borderId="0" xfId="0" applyNumberFormat="1" applyFont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9" fillId="0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top"/>
      <protection hidden="1"/>
    </xf>
    <xf numFmtId="1" fontId="18" fillId="0" borderId="1" xfId="0" applyNumberFormat="1" applyFont="1" applyBorder="1" applyAlignment="1">
      <alignment horizontal="center" vertical="top"/>
    </xf>
    <xf numFmtId="1" fontId="18" fillId="0" borderId="1" xfId="0" applyNumberFormat="1" applyFont="1" applyFill="1" applyBorder="1" applyAlignment="1">
      <alignment horizontal="center" vertical="top"/>
    </xf>
    <xf numFmtId="1" fontId="19" fillId="5" borderId="1" xfId="0" applyNumberFormat="1" applyFont="1" applyFill="1" applyBorder="1" applyAlignment="1" applyProtection="1">
      <alignment horizontal="center" vertical="top"/>
      <protection hidden="1"/>
    </xf>
    <xf numFmtId="1" fontId="18" fillId="6" borderId="1" xfId="0" applyNumberFormat="1" applyFont="1" applyFill="1" applyBorder="1" applyAlignment="1">
      <alignment horizontal="center"/>
    </xf>
    <xf numFmtId="1" fontId="18" fillId="7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1" fontId="19" fillId="6" borderId="1" xfId="1" applyNumberFormat="1" applyFont="1" applyFill="1" applyBorder="1" applyAlignment="1" applyProtection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 applyProtection="1">
      <alignment horizontal="center" vertical="top"/>
    </xf>
    <xf numFmtId="1" fontId="19" fillId="0" borderId="1" xfId="1" applyNumberFormat="1" applyFont="1" applyFill="1" applyBorder="1" applyAlignment="1" applyProtection="1">
      <alignment horizontal="center"/>
    </xf>
    <xf numFmtId="1" fontId="19" fillId="0" borderId="1" xfId="2" applyNumberFormat="1" applyFont="1" applyFill="1" applyBorder="1" applyAlignment="1" applyProtection="1">
      <alignment horizontal="center" vertical="top"/>
      <protection hidden="1"/>
    </xf>
    <xf numFmtId="1" fontId="19" fillId="6" borderId="1" xfId="2" applyNumberFormat="1" applyFont="1" applyFill="1" applyBorder="1" applyAlignment="1" applyProtection="1">
      <alignment horizontal="center" vertical="top"/>
      <protection hidden="1"/>
    </xf>
    <xf numFmtId="1" fontId="19" fillId="0" borderId="1" xfId="0" applyNumberFormat="1" applyFont="1" applyFill="1" applyBorder="1" applyAlignment="1" applyProtection="1">
      <alignment horizontal="center"/>
      <protection hidden="1"/>
    </xf>
    <xf numFmtId="1" fontId="19" fillId="8" borderId="1" xfId="0" applyNumberFormat="1" applyFont="1" applyFill="1" applyBorder="1" applyAlignment="1" applyProtection="1">
      <alignment horizontal="center" vertical="top"/>
      <protection hidden="1"/>
    </xf>
    <xf numFmtId="1" fontId="18" fillId="9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horizontal="left" vertical="top" wrapText="1"/>
      <protection hidden="1"/>
    </xf>
    <xf numFmtId="0" fontId="31" fillId="5" borderId="10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right"/>
    </xf>
    <xf numFmtId="17" fontId="33" fillId="0" borderId="1" xfId="0" applyNumberFormat="1" applyFont="1" applyBorder="1" applyAlignment="1">
      <alignment horizontal="center" vertical="center" wrapText="1"/>
    </xf>
    <xf numFmtId="0" fontId="67" fillId="0" borderId="1" xfId="0" applyNumberFormat="1" applyFont="1" applyBorder="1" applyAlignment="1">
      <alignment horizontal="center" vertical="center" wrapText="1"/>
    </xf>
    <xf numFmtId="0" fontId="67" fillId="0" borderId="1" xfId="0" applyNumberFormat="1" applyFont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17" fontId="33" fillId="0" borderId="1" xfId="0" applyNumberFormat="1" applyFont="1" applyFill="1" applyBorder="1" applyAlignment="1" applyProtection="1">
      <alignment horizontal="center"/>
      <protection locked="0" hidden="1"/>
    </xf>
    <xf numFmtId="0" fontId="41" fillId="0" borderId="10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 applyProtection="1">
      <alignment horizontal="center" vertical="top"/>
      <protection hidden="1"/>
    </xf>
    <xf numFmtId="164" fontId="19" fillId="0" borderId="1" xfId="0" applyNumberFormat="1" applyFont="1" applyBorder="1" applyAlignment="1" applyProtection="1">
      <alignment horizontal="center" vertical="top"/>
      <protection hidden="1"/>
    </xf>
    <xf numFmtId="0" fontId="67" fillId="3" borderId="1" xfId="0" applyNumberFormat="1" applyFont="1" applyFill="1" applyBorder="1" applyAlignment="1" applyProtection="1">
      <alignment horizontal="center" vertical="center"/>
      <protection hidden="1"/>
    </xf>
    <xf numFmtId="0" fontId="41" fillId="0" borderId="10" xfId="0" applyFont="1" applyBorder="1" applyAlignment="1">
      <alignment horizontal="center" vertical="center"/>
    </xf>
    <xf numFmtId="0" fontId="19" fillId="0" borderId="8" xfId="2" applyFont="1" applyFill="1" applyBorder="1" applyAlignment="1" applyProtection="1">
      <alignment horizontal="left" vertical="top" wrapText="1"/>
      <protection hidden="1"/>
    </xf>
    <xf numFmtId="0" fontId="33" fillId="0" borderId="10" xfId="2" applyFont="1" applyFill="1" applyBorder="1" applyAlignment="1" applyProtection="1">
      <alignment horizontal="center" vertical="center"/>
      <protection hidden="1"/>
    </xf>
    <xf numFmtId="0" fontId="20" fillId="5" borderId="1" xfId="0" applyFont="1" applyFill="1" applyBorder="1" applyAlignment="1">
      <alignment horizontal="center"/>
    </xf>
    <xf numFmtId="17" fontId="33" fillId="0" borderId="1" xfId="0" applyNumberFormat="1" applyFont="1" applyBorder="1" applyAlignment="1">
      <alignment horizontal="center"/>
    </xf>
    <xf numFmtId="0" fontId="67" fillId="0" borderId="1" xfId="0" applyNumberFormat="1" applyFont="1" applyBorder="1" applyAlignment="1">
      <alignment horizontal="center"/>
    </xf>
    <xf numFmtId="0" fontId="20" fillId="0" borderId="1" xfId="0" applyFont="1" applyBorder="1"/>
    <xf numFmtId="0" fontId="19" fillId="5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67" fillId="14" borderId="1" xfId="0" applyNumberFormat="1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67" fillId="3" borderId="1" xfId="0" applyNumberFormat="1" applyFont="1" applyFill="1" applyBorder="1" applyAlignment="1">
      <alignment horizontal="center" vertical="center" wrapText="1"/>
    </xf>
    <xf numFmtId="0" fontId="67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center" vertical="center"/>
    </xf>
    <xf numFmtId="0" fontId="67" fillId="14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67" fillId="0" borderId="1" xfId="0" applyNumberFormat="1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left" vertical="top" wrapText="1"/>
      <protection hidden="1"/>
    </xf>
    <xf numFmtId="1" fontId="33" fillId="0" borderId="1" xfId="0" applyNumberFormat="1" applyFont="1" applyFill="1" applyBorder="1" applyAlignment="1" applyProtection="1">
      <alignment horizontal="center"/>
      <protection locked="0" hidden="1"/>
    </xf>
    <xf numFmtId="0" fontId="19" fillId="3" borderId="1" xfId="0" applyFont="1" applyFill="1" applyBorder="1" applyAlignment="1" applyProtection="1">
      <alignment horizontal="left" vertical="top" wrapText="1"/>
      <protection hidden="1"/>
    </xf>
    <xf numFmtId="164" fontId="19" fillId="0" borderId="1" xfId="0" applyNumberFormat="1" applyFont="1" applyFill="1" applyBorder="1" applyAlignment="1" applyProtection="1">
      <alignment horizontal="center" vertical="top"/>
      <protection hidden="1"/>
    </xf>
    <xf numFmtId="0" fontId="33" fillId="0" borderId="10" xfId="0" applyFont="1" applyFill="1" applyBorder="1" applyAlignment="1" applyProtection="1">
      <alignment horizontal="center" vertical="center"/>
      <protection hidden="1"/>
    </xf>
    <xf numFmtId="0" fontId="19" fillId="3" borderId="10" xfId="0" applyFont="1" applyFill="1" applyBorder="1" applyAlignment="1" applyProtection="1">
      <alignment horizontal="left" vertical="top" wrapText="1"/>
      <protection hidden="1"/>
    </xf>
    <xf numFmtId="0" fontId="41" fillId="3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 applyProtection="1">
      <alignment horizontal="left" vertical="top" wrapText="1"/>
      <protection hidden="1"/>
    </xf>
    <xf numFmtId="0" fontId="19" fillId="6" borderId="10" xfId="0" applyFont="1" applyFill="1" applyBorder="1" applyAlignment="1" applyProtection="1">
      <alignment horizontal="left" vertical="top" wrapText="1"/>
      <protection hidden="1"/>
    </xf>
    <xf numFmtId="0" fontId="41" fillId="6" borderId="10" xfId="0" applyFont="1" applyFill="1" applyBorder="1" applyAlignment="1">
      <alignment horizontal="center" vertical="center"/>
    </xf>
    <xf numFmtId="0" fontId="19" fillId="7" borderId="1" xfId="0" applyFont="1" applyFill="1" applyBorder="1" applyAlignment="1" applyProtection="1">
      <alignment horizontal="left" vertical="top" wrapText="1"/>
      <protection hidden="1"/>
    </xf>
    <xf numFmtId="0" fontId="41" fillId="7" borderId="10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left" vertical="top" wrapText="1"/>
      <protection hidden="1"/>
    </xf>
    <xf numFmtId="0" fontId="67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2" applyFont="1" applyFill="1" applyBorder="1" applyAlignment="1" applyProtection="1">
      <alignment horizontal="center" vertical="top"/>
      <protection hidden="1"/>
    </xf>
    <xf numFmtId="0" fontId="19" fillId="6" borderId="1" xfId="2" applyFont="1" applyFill="1" applyBorder="1" applyAlignment="1" applyProtection="1">
      <alignment horizontal="left" vertical="top" wrapText="1"/>
      <protection hidden="1"/>
    </xf>
    <xf numFmtId="0" fontId="33" fillId="6" borderId="1" xfId="2" applyFont="1" applyFill="1" applyBorder="1" applyAlignment="1" applyProtection="1">
      <alignment horizontal="center" vertical="center"/>
      <protection hidden="1"/>
    </xf>
    <xf numFmtId="0" fontId="19" fillId="3" borderId="8" xfId="0" applyFont="1" applyFill="1" applyBorder="1" applyAlignment="1" applyProtection="1">
      <alignment horizontal="left" vertical="top" wrapText="1"/>
      <protection hidden="1"/>
    </xf>
    <xf numFmtId="0" fontId="19" fillId="0" borderId="1" xfId="2" applyFont="1" applyFill="1" applyBorder="1" applyAlignment="1" applyProtection="1">
      <alignment horizontal="left" vertical="top" wrapText="1"/>
      <protection hidden="1"/>
    </xf>
    <xf numFmtId="0" fontId="33" fillId="0" borderId="1" xfId="2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left" vertical="top" wrapText="1"/>
      <protection hidden="1"/>
    </xf>
    <xf numFmtId="0" fontId="33" fillId="0" borderId="10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Fill="1" applyBorder="1" applyAlignment="1" applyProtection="1">
      <alignment horizontal="center" vertical="top"/>
      <protection hidden="1"/>
    </xf>
    <xf numFmtId="0" fontId="33" fillId="3" borderId="10" xfId="0" applyFont="1" applyFill="1" applyBorder="1" applyAlignment="1" applyProtection="1">
      <alignment horizontal="center" vertical="top"/>
      <protection hidden="1"/>
    </xf>
    <xf numFmtId="0" fontId="33" fillId="0" borderId="10" xfId="2" applyFont="1" applyFill="1" applyBorder="1" applyAlignment="1" applyProtection="1">
      <alignment horizontal="center" vertical="top"/>
      <protection hidden="1"/>
    </xf>
    <xf numFmtId="0" fontId="33" fillId="6" borderId="10" xfId="2" applyFont="1" applyFill="1" applyBorder="1" applyAlignment="1" applyProtection="1">
      <alignment horizontal="center" vertical="top"/>
      <protection hidden="1"/>
    </xf>
    <xf numFmtId="0" fontId="19" fillId="0" borderId="1" xfId="2" applyFont="1" applyBorder="1" applyAlignment="1" applyProtection="1">
      <alignment horizontal="center" vertical="top"/>
      <protection hidden="1"/>
    </xf>
    <xf numFmtId="0" fontId="19" fillId="3" borderId="1" xfId="2" applyFont="1" applyFill="1" applyBorder="1" applyAlignment="1" applyProtection="1">
      <alignment horizontal="left" vertical="top" wrapText="1"/>
      <protection hidden="1"/>
    </xf>
    <xf numFmtId="0" fontId="19" fillId="8" borderId="1" xfId="0" applyFont="1" applyFill="1" applyBorder="1" applyAlignment="1" applyProtection="1">
      <alignment horizontal="left" vertical="top" wrapText="1"/>
      <protection hidden="1"/>
    </xf>
    <xf numFmtId="0" fontId="33" fillId="8" borderId="10" xfId="0" applyFont="1" applyFill="1" applyBorder="1" applyAlignment="1" applyProtection="1">
      <alignment horizontal="left" vertical="top"/>
      <protection hidden="1"/>
    </xf>
    <xf numFmtId="164" fontId="19" fillId="8" borderId="1" xfId="0" applyNumberFormat="1" applyFont="1" applyFill="1" applyBorder="1" applyAlignment="1" applyProtection="1">
      <alignment horizontal="center" vertical="top"/>
      <protection hidden="1"/>
    </xf>
    <xf numFmtId="0" fontId="67" fillId="8" borderId="1" xfId="0" applyNumberFormat="1" applyFont="1" applyFill="1" applyBorder="1" applyAlignment="1" applyProtection="1">
      <alignment horizontal="center" vertical="center"/>
      <protection hidden="1"/>
    </xf>
    <xf numFmtId="0" fontId="18" fillId="9" borderId="1" xfId="0" applyFont="1" applyFill="1" applyBorder="1" applyAlignment="1" applyProtection="1">
      <alignment horizontal="left" vertical="top" wrapText="1"/>
      <protection hidden="1"/>
    </xf>
    <xf numFmtId="0" fontId="41" fillId="9" borderId="10" xfId="0" applyFont="1" applyFill="1" applyBorder="1" applyAlignment="1">
      <alignment horizontal="center" vertical="center"/>
    </xf>
    <xf numFmtId="164" fontId="19" fillId="9" borderId="1" xfId="0" applyNumberFormat="1" applyFont="1" applyFill="1" applyBorder="1" applyAlignment="1" applyProtection="1">
      <alignment horizontal="center" vertical="top"/>
      <protection hidden="1"/>
    </xf>
    <xf numFmtId="0" fontId="18" fillId="6" borderId="1" xfId="0" applyFont="1" applyFill="1" applyBorder="1" applyAlignment="1" applyProtection="1">
      <alignment horizontal="left" vertical="top" wrapText="1"/>
      <protection hidden="1"/>
    </xf>
    <xf numFmtId="0" fontId="41" fillId="6" borderId="1" xfId="0" applyFont="1" applyFill="1" applyBorder="1" applyAlignment="1">
      <alignment horizontal="center" vertical="center"/>
    </xf>
    <xf numFmtId="164" fontId="19" fillId="6" borderId="1" xfId="0" applyNumberFormat="1" applyFont="1" applyFill="1" applyBorder="1" applyAlignment="1" applyProtection="1">
      <alignment horizontal="center" vertical="top"/>
      <protection hidden="1"/>
    </xf>
    <xf numFmtId="1" fontId="20" fillId="5" borderId="1" xfId="0" applyNumberFormat="1" applyFont="1" applyFill="1" applyBorder="1" applyAlignment="1">
      <alignment horizontal="center" vertical="center"/>
    </xf>
    <xf numFmtId="1" fontId="20" fillId="23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9" fillId="5" borderId="10" xfId="0" applyNumberFormat="1" applyFont="1" applyFill="1" applyBorder="1" applyAlignment="1" applyProtection="1">
      <alignment horizontal="center" vertical="top"/>
      <protection hidden="1"/>
    </xf>
    <xf numFmtId="1" fontId="19" fillId="5" borderId="1" xfId="0" applyNumberFormat="1" applyFont="1" applyFill="1" applyBorder="1" applyAlignment="1" applyProtection="1">
      <alignment horizontal="center" vertical="center"/>
      <protection hidden="1"/>
    </xf>
    <xf numFmtId="1" fontId="18" fillId="5" borderId="1" xfId="0" applyNumberFormat="1" applyFont="1" applyFill="1" applyBorder="1" applyAlignment="1" applyProtection="1">
      <alignment horizontal="center" vertical="top"/>
      <protection hidden="1"/>
    </xf>
    <xf numFmtId="1" fontId="18" fillId="5" borderId="1" xfId="0" applyNumberFormat="1" applyFont="1" applyFill="1" applyBorder="1" applyAlignment="1" applyProtection="1">
      <alignment horizontal="center" vertical="center"/>
      <protection hidden="1"/>
    </xf>
    <xf numFmtId="1" fontId="18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19" fillId="5" borderId="1" xfId="0" applyNumberFormat="1" applyFont="1" applyFill="1" applyBorder="1" applyAlignment="1">
      <alignment horizontal="center" vertical="center"/>
    </xf>
    <xf numFmtId="0" fontId="43" fillId="0" borderId="1" xfId="0" applyFont="1" applyBorder="1"/>
    <xf numFmtId="1" fontId="44" fillId="0" borderId="1" xfId="0" applyNumberFormat="1" applyFont="1" applyBorder="1" applyAlignment="1">
      <alignment horizontal="right"/>
    </xf>
    <xf numFmtId="1" fontId="47" fillId="0" borderId="1" xfId="0" applyNumberFormat="1" applyFont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center"/>
    </xf>
    <xf numFmtId="1" fontId="47" fillId="14" borderId="1" xfId="0" applyNumberFormat="1" applyFont="1" applyFill="1" applyBorder="1" applyAlignment="1">
      <alignment horizontal="center" vertical="center" wrapText="1"/>
    </xf>
    <xf numFmtId="1" fontId="47" fillId="15" borderId="1" xfId="0" applyNumberFormat="1" applyFont="1" applyFill="1" applyBorder="1" applyAlignment="1">
      <alignment horizontal="center" vertical="center" wrapText="1"/>
    </xf>
    <xf numFmtId="1" fontId="47" fillId="0" borderId="1" xfId="0" applyNumberFormat="1" applyFont="1" applyFill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center" vertical="center"/>
    </xf>
    <xf numFmtId="1" fontId="47" fillId="0" borderId="1" xfId="0" applyNumberFormat="1" applyFont="1" applyFill="1" applyBorder="1" applyAlignment="1">
      <alignment horizontal="center" vertical="center"/>
    </xf>
    <xf numFmtId="1" fontId="47" fillId="14" borderId="1" xfId="0" applyNumberFormat="1" applyFont="1" applyFill="1" applyBorder="1" applyAlignment="1">
      <alignment horizontal="center" vertical="center"/>
    </xf>
    <xf numFmtId="1" fontId="47" fillId="0" borderId="1" xfId="0" applyNumberFormat="1" applyFont="1" applyFill="1" applyBorder="1" applyAlignment="1">
      <alignment horizontal="center"/>
    </xf>
    <xf numFmtId="0" fontId="78" fillId="0" borderId="0" xfId="0" applyFont="1"/>
    <xf numFmtId="0" fontId="45" fillId="6" borderId="1" xfId="0" applyFont="1" applyFill="1" applyBorder="1" applyAlignment="1">
      <alignment horizontal="center" vertical="center" wrapText="1"/>
    </xf>
    <xf numFmtId="2" fontId="20" fillId="6" borderId="1" xfId="0" applyNumberFormat="1" applyFont="1" applyFill="1" applyBorder="1"/>
    <xf numFmtId="0" fontId="20" fillId="0" borderId="1" xfId="0" applyFont="1" applyFill="1" applyBorder="1"/>
    <xf numFmtId="0" fontId="20" fillId="6" borderId="1" xfId="0" applyFont="1" applyFill="1" applyBorder="1" applyAlignment="1">
      <alignment vertical="top" wrapText="1"/>
    </xf>
    <xf numFmtId="0" fontId="0" fillId="0" borderId="1" xfId="0" applyBorder="1"/>
    <xf numFmtId="0" fontId="36" fillId="0" borderId="1" xfId="7" applyNumberFormat="1" applyFont="1" applyFill="1" applyBorder="1" applyAlignment="1">
      <alignment horizontal="left" wrapText="1"/>
    </xf>
    <xf numFmtId="0" fontId="19" fillId="0" borderId="1" xfId="7" applyFont="1" applyFill="1" applyBorder="1" applyAlignment="1" applyProtection="1">
      <alignment horizontal="left" wrapText="1"/>
    </xf>
    <xf numFmtId="165" fontId="20" fillId="0" borderId="1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vertical="center" wrapText="1"/>
    </xf>
    <xf numFmtId="0" fontId="7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94" fillId="5" borderId="1" xfId="0" applyFont="1" applyFill="1" applyBorder="1" applyAlignment="1">
      <alignment horizontal="center" vertical="center" wrapText="1"/>
    </xf>
    <xf numFmtId="3" fontId="77" fillId="5" borderId="1" xfId="0" applyNumberFormat="1" applyFont="1" applyFill="1" applyBorder="1" applyAlignment="1">
      <alignment horizontal="center" vertical="center"/>
    </xf>
    <xf numFmtId="3" fontId="17" fillId="5" borderId="1" xfId="0" applyNumberFormat="1" applyFont="1" applyFill="1" applyBorder="1" applyAlignment="1">
      <alignment horizontal="center" vertical="center"/>
    </xf>
    <xf numFmtId="3" fontId="96" fillId="5" borderId="1" xfId="0" applyNumberFormat="1" applyFont="1" applyFill="1" applyBorder="1" applyAlignment="1">
      <alignment horizontal="center" vertical="center" wrapText="1"/>
    </xf>
    <xf numFmtId="0" fontId="9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3" fontId="96" fillId="5" borderId="1" xfId="0" applyNumberFormat="1" applyFont="1" applyFill="1" applyBorder="1" applyAlignment="1">
      <alignment horizontal="center" vertical="center"/>
    </xf>
    <xf numFmtId="1" fontId="95" fillId="5" borderId="1" xfId="0" applyNumberFormat="1" applyFont="1" applyFill="1" applyBorder="1" applyAlignment="1">
      <alignment horizontal="center" vertical="center"/>
    </xf>
    <xf numFmtId="3" fontId="97" fillId="5" borderId="1" xfId="0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wrapText="1"/>
    </xf>
    <xf numFmtId="1" fontId="63" fillId="0" borderId="1" xfId="0" applyNumberFormat="1" applyFont="1" applyFill="1" applyBorder="1" applyAlignment="1">
      <alignment horizontal="center"/>
    </xf>
    <xf numFmtId="0" fontId="35" fillId="0" borderId="5" xfId="0" applyNumberFormat="1" applyFont="1" applyFill="1" applyBorder="1" applyAlignment="1">
      <alignment horizontal="center" wrapText="1"/>
    </xf>
    <xf numFmtId="0" fontId="98" fillId="4" borderId="3" xfId="0" applyFont="1" applyFill="1" applyBorder="1" applyAlignment="1">
      <alignment horizontal="center" vertical="center" wrapText="1"/>
    </xf>
    <xf numFmtId="0" fontId="101" fillId="4" borderId="1" xfId="0" applyFont="1" applyFill="1" applyBorder="1" applyAlignment="1">
      <alignment horizontal="center" vertical="center" wrapText="1"/>
    </xf>
    <xf numFmtId="0" fontId="101" fillId="4" borderId="1" xfId="0" applyFont="1" applyFill="1" applyBorder="1" applyAlignment="1">
      <alignment horizontal="center"/>
    </xf>
    <xf numFmtId="0" fontId="102" fillId="5" borderId="3" xfId="6" applyFont="1" applyFill="1" applyBorder="1" applyAlignment="1">
      <alignment horizontal="center" vertical="center" wrapText="1"/>
    </xf>
    <xf numFmtId="0" fontId="99" fillId="5" borderId="1" xfId="0" applyFont="1" applyFill="1" applyBorder="1" applyAlignment="1">
      <alignment horizontal="center" vertical="center"/>
    </xf>
    <xf numFmtId="0" fontId="100" fillId="5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Alignment="1" applyProtection="1">
      <protection hidden="1"/>
    </xf>
    <xf numFmtId="0" fontId="104" fillId="4" borderId="0" xfId="1" applyFont="1" applyFill="1" applyAlignment="1" applyProtection="1">
      <alignment horizontal="center" vertical="center"/>
    </xf>
    <xf numFmtId="0" fontId="100" fillId="4" borderId="1" xfId="0" applyFont="1" applyFill="1" applyBorder="1" applyAlignment="1">
      <alignment horizontal="center" vertical="top" wrapText="1"/>
    </xf>
    <xf numFmtId="1" fontId="33" fillId="5" borderId="1" xfId="0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 wrapText="1"/>
    </xf>
    <xf numFmtId="0" fontId="78" fillId="0" borderId="0" xfId="0" applyFont="1" applyFill="1" applyBorder="1"/>
    <xf numFmtId="0" fontId="96" fillId="0" borderId="0" xfId="0" applyFont="1" applyFill="1" applyAlignment="1">
      <alignment vertical="center"/>
    </xf>
    <xf numFmtId="0" fontId="96" fillId="0" borderId="0" xfId="0" applyFont="1" applyFill="1"/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94" fillId="0" borderId="0" xfId="0" applyFont="1" applyFill="1" applyAlignment="1">
      <alignment horizontal="left"/>
    </xf>
    <xf numFmtId="1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" xfId="0" applyNumberFormat="1" applyFont="1" applyFill="1" applyBorder="1" applyAlignment="1" applyProtection="1">
      <alignment horizontal="center" vertical="center"/>
      <protection locked="0"/>
    </xf>
    <xf numFmtId="1" fontId="33" fillId="0" borderId="1" xfId="0" applyNumberFormat="1" applyFont="1" applyFill="1" applyBorder="1" applyAlignment="1">
      <alignment horizontal="center" vertical="center" wrapText="1"/>
    </xf>
    <xf numFmtId="0" fontId="106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>
      <alignment horizontal="center" vertical="center"/>
    </xf>
    <xf numFmtId="0" fontId="78" fillId="21" borderId="10" xfId="0" applyFont="1" applyFill="1" applyBorder="1" applyAlignment="1">
      <alignment horizontal="center" wrapText="1"/>
    </xf>
    <xf numFmtId="17" fontId="33" fillId="0" borderId="1" xfId="0" applyNumberFormat="1" applyFont="1" applyFill="1" applyBorder="1" applyAlignment="1">
      <alignment horizontal="center" vertical="center"/>
    </xf>
    <xf numFmtId="17" fontId="33" fillId="14" borderId="1" xfId="0" applyNumberFormat="1" applyFont="1" applyFill="1" applyBorder="1" applyAlignment="1">
      <alignment horizontal="center" vertical="center" wrapText="1"/>
    </xf>
    <xf numFmtId="17" fontId="33" fillId="15" borderId="1" xfId="0" applyNumberFormat="1" applyFont="1" applyFill="1" applyBorder="1" applyAlignment="1">
      <alignment horizontal="center" vertical="center" wrapText="1"/>
    </xf>
    <xf numFmtId="165" fontId="43" fillId="0" borderId="1" xfId="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/>
      <protection locked="0" hidden="1"/>
    </xf>
    <xf numFmtId="1" fontId="43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wrapText="1"/>
    </xf>
    <xf numFmtId="0" fontId="62" fillId="5" borderId="10" xfId="0" applyFont="1" applyFill="1" applyBorder="1" applyAlignment="1">
      <alignment horizontal="center"/>
    </xf>
    <xf numFmtId="1" fontId="55" fillId="5" borderId="1" xfId="0" applyNumberFormat="1" applyFont="1" applyFill="1" applyBorder="1" applyAlignment="1">
      <alignment horizontal="center" wrapText="1"/>
    </xf>
    <xf numFmtId="2" fontId="55" fillId="5" borderId="1" xfId="0" applyNumberFormat="1" applyFont="1" applyFill="1" applyBorder="1" applyAlignment="1">
      <alignment horizontal="center"/>
    </xf>
    <xf numFmtId="1" fontId="55" fillId="5" borderId="1" xfId="0" applyNumberFormat="1" applyFont="1" applyFill="1" applyBorder="1" applyAlignment="1">
      <alignment horizontal="center"/>
    </xf>
    <xf numFmtId="0" fontId="53" fillId="5" borderId="1" xfId="0" applyFont="1" applyFill="1" applyBorder="1" applyAlignment="1">
      <alignment horizontal="center" wrapText="1"/>
    </xf>
    <xf numFmtId="164" fontId="24" fillId="2" borderId="1" xfId="0" applyNumberFormat="1" applyFont="1" applyFill="1" applyBorder="1" applyAlignment="1" applyProtection="1">
      <alignment horizontal="center" vertical="center"/>
      <protection hidden="1"/>
    </xf>
    <xf numFmtId="164" fontId="24" fillId="0" borderId="1" xfId="0" applyNumberFormat="1" applyFont="1" applyBorder="1" applyAlignment="1" applyProtection="1">
      <alignment horizontal="center" vertical="center"/>
      <protection hidden="1"/>
    </xf>
    <xf numFmtId="1" fontId="79" fillId="7" borderId="1" xfId="0" applyNumberFormat="1" applyFont="1" applyFill="1" applyBorder="1" applyAlignment="1">
      <alignment horizontal="center" vertical="center"/>
    </xf>
    <xf numFmtId="164" fontId="68" fillId="7" borderId="1" xfId="0" applyNumberFormat="1" applyFont="1" applyFill="1" applyBorder="1" applyAlignment="1" applyProtection="1">
      <alignment horizontal="center" vertical="center"/>
      <protection hidden="1"/>
    </xf>
    <xf numFmtId="1" fontId="73" fillId="0" borderId="1" xfId="0" applyNumberFormat="1" applyFont="1" applyFill="1" applyBorder="1" applyAlignment="1">
      <alignment horizontal="center" vertical="center"/>
    </xf>
    <xf numFmtId="1" fontId="72" fillId="4" borderId="1" xfId="0" applyNumberFormat="1" applyFont="1" applyFill="1" applyBorder="1" applyAlignment="1" applyProtection="1">
      <alignment horizontal="center" vertical="center"/>
      <protection hidden="1"/>
    </xf>
    <xf numFmtId="164" fontId="24" fillId="0" borderId="1" xfId="0" applyNumberFormat="1" applyFont="1" applyFill="1" applyBorder="1" applyAlignment="1" applyProtection="1">
      <alignment horizontal="center" vertical="center"/>
      <protection hidden="1"/>
    </xf>
    <xf numFmtId="0" fontId="74" fillId="4" borderId="10" xfId="0" applyFont="1" applyFill="1" applyBorder="1" applyAlignment="1" applyProtection="1">
      <alignment horizontal="left" vertical="center"/>
      <protection hidden="1"/>
    </xf>
    <xf numFmtId="1" fontId="72" fillId="0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0" fontId="24" fillId="0" borderId="1" xfId="0" applyFont="1" applyFill="1" applyBorder="1" applyAlignment="1" applyProtection="1">
      <alignment horizontal="left" vertical="center" wrapText="1"/>
      <protection hidden="1"/>
    </xf>
    <xf numFmtId="0" fontId="24" fillId="3" borderId="1" xfId="0" applyFont="1" applyFill="1" applyBorder="1" applyAlignment="1" applyProtection="1">
      <alignment horizontal="left" vertical="center" wrapText="1"/>
      <protection hidden="1"/>
    </xf>
    <xf numFmtId="0" fontId="24" fillId="3" borderId="10" xfId="0" applyFont="1" applyFill="1" applyBorder="1" applyAlignment="1" applyProtection="1">
      <alignment horizontal="left" vertical="center" wrapText="1"/>
      <protection hidden="1"/>
    </xf>
    <xf numFmtId="0" fontId="68" fillId="7" borderId="1" xfId="0" applyFont="1" applyFill="1" applyBorder="1" applyAlignment="1" applyProtection="1">
      <alignment horizontal="left" vertical="center" wrapText="1"/>
      <protection hidden="1"/>
    </xf>
    <xf numFmtId="0" fontId="24" fillId="5" borderId="1" xfId="0" applyFont="1" applyFill="1" applyBorder="1" applyAlignment="1" applyProtection="1">
      <alignment horizontal="left" vertical="center" wrapText="1"/>
      <protection hidden="1"/>
    </xf>
    <xf numFmtId="0" fontId="74" fillId="5" borderId="10" xfId="0" applyFont="1" applyFill="1" applyBorder="1" applyAlignment="1" applyProtection="1">
      <alignment horizontal="left" vertical="center"/>
      <protection hidden="1"/>
    </xf>
    <xf numFmtId="1" fontId="72" fillId="5" borderId="1" xfId="0" applyNumberFormat="1" applyFont="1" applyFill="1" applyBorder="1" applyAlignment="1" applyProtection="1">
      <alignment horizontal="center" vertical="center"/>
      <protection hidden="1"/>
    </xf>
    <xf numFmtId="164" fontId="24" fillId="5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left" vertical="center" wrapText="1"/>
      <protection hidden="1"/>
    </xf>
    <xf numFmtId="0" fontId="24" fillId="6" borderId="10" xfId="0" applyFont="1" applyFill="1" applyBorder="1" applyAlignment="1" applyProtection="1">
      <alignment horizontal="left" vertical="center" wrapText="1"/>
      <protection hidden="1"/>
    </xf>
    <xf numFmtId="1" fontId="73" fillId="6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 applyProtection="1">
      <alignment horizontal="left" vertical="center" wrapText="1"/>
      <protection hidden="1"/>
    </xf>
    <xf numFmtId="0" fontId="24" fillId="0" borderId="8" xfId="2" applyFont="1" applyFill="1" applyBorder="1" applyAlignment="1" applyProtection="1">
      <alignment horizontal="left" vertical="center" wrapText="1"/>
      <protection hidden="1"/>
    </xf>
    <xf numFmtId="0" fontId="24" fillId="0" borderId="1" xfId="2" applyFont="1" applyFill="1" applyBorder="1" applyAlignment="1" applyProtection="1">
      <alignment horizontal="left" vertical="center" wrapText="1"/>
      <protection hidden="1"/>
    </xf>
    <xf numFmtId="0" fontId="24" fillId="0" borderId="8" xfId="0" applyFont="1" applyFill="1" applyBorder="1" applyAlignment="1" applyProtection="1">
      <alignment horizontal="left" vertical="center" wrapText="1"/>
      <protection hidden="1"/>
    </xf>
    <xf numFmtId="0" fontId="24" fillId="5" borderId="1" xfId="0" applyFont="1" applyFill="1" applyBorder="1" applyAlignment="1" applyProtection="1">
      <alignment horizontal="left" vertical="center"/>
      <protection hidden="1"/>
    </xf>
    <xf numFmtId="0" fontId="74" fillId="3" borderId="10" xfId="0" applyFont="1" applyFill="1" applyBorder="1" applyAlignment="1" applyProtection="1">
      <alignment horizontal="center" vertical="center"/>
      <protection hidden="1"/>
    </xf>
    <xf numFmtId="1" fontId="72" fillId="0" borderId="1" xfId="2" applyNumberFormat="1" applyFont="1" applyFill="1" applyBorder="1" applyAlignment="1" applyProtection="1">
      <alignment horizontal="center" vertical="center"/>
      <protection hidden="1"/>
    </xf>
    <xf numFmtId="1" fontId="72" fillId="4" borderId="1" xfId="2" applyNumberFormat="1" applyFont="1" applyFill="1" applyBorder="1" applyAlignment="1" applyProtection="1">
      <alignment horizontal="center" vertical="center"/>
      <protection hidden="1"/>
    </xf>
    <xf numFmtId="0" fontId="24" fillId="3" borderId="1" xfId="2" applyFont="1" applyFill="1" applyBorder="1" applyAlignment="1" applyProtection="1">
      <alignment horizontal="left" vertical="center" wrapText="1"/>
      <protection hidden="1"/>
    </xf>
    <xf numFmtId="0" fontId="24" fillId="0" borderId="1" xfId="1" applyFont="1" applyFill="1" applyBorder="1" applyAlignment="1" applyProtection="1">
      <alignment horizontal="left" vertical="center" wrapText="1"/>
      <protection hidden="1"/>
    </xf>
    <xf numFmtId="1" fontId="72" fillId="4" borderId="1" xfId="3" applyNumberFormat="1" applyFont="1" applyFill="1" applyBorder="1" applyAlignment="1" applyProtection="1">
      <alignment horizontal="center" vertical="center"/>
      <protection hidden="1"/>
    </xf>
    <xf numFmtId="0" fontId="24" fillId="8" borderId="1" xfId="0" applyFont="1" applyFill="1" applyBorder="1" applyAlignment="1" applyProtection="1">
      <alignment horizontal="left" vertical="center" wrapText="1"/>
      <protection hidden="1"/>
    </xf>
    <xf numFmtId="0" fontId="74" fillId="8" borderId="10" xfId="0" applyFont="1" applyFill="1" applyBorder="1" applyAlignment="1" applyProtection="1">
      <alignment horizontal="left" vertical="center"/>
      <protection hidden="1"/>
    </xf>
    <xf numFmtId="1" fontId="72" fillId="8" borderId="1" xfId="0" applyNumberFormat="1" applyFont="1" applyFill="1" applyBorder="1" applyAlignment="1" applyProtection="1">
      <alignment horizontal="center" vertical="center"/>
      <protection hidden="1"/>
    </xf>
    <xf numFmtId="164" fontId="24" fillId="8" borderId="1" xfId="0" applyNumberFormat="1" applyFont="1" applyFill="1" applyBorder="1" applyAlignment="1" applyProtection="1">
      <alignment horizontal="center" vertical="center"/>
      <protection hidden="1"/>
    </xf>
    <xf numFmtId="0" fontId="30" fillId="9" borderId="1" xfId="0" applyFont="1" applyFill="1" applyBorder="1" applyAlignment="1" applyProtection="1">
      <alignment horizontal="left" vertical="center" wrapText="1"/>
      <protection hidden="1"/>
    </xf>
    <xf numFmtId="1" fontId="73" fillId="9" borderId="1" xfId="0" applyNumberFormat="1" applyFont="1" applyFill="1" applyBorder="1" applyAlignment="1">
      <alignment horizontal="center" vertical="center"/>
    </xf>
    <xf numFmtId="164" fontId="24" fillId="9" borderId="1" xfId="0" applyNumberFormat="1" applyFont="1" applyFill="1" applyBorder="1" applyAlignment="1" applyProtection="1">
      <alignment horizontal="center" vertical="center"/>
      <protection hidden="1"/>
    </xf>
    <xf numFmtId="0" fontId="30" fillId="6" borderId="1" xfId="0" applyFont="1" applyFill="1" applyBorder="1" applyAlignment="1" applyProtection="1">
      <alignment horizontal="left" vertical="center" wrapText="1"/>
      <protection hidden="1"/>
    </xf>
    <xf numFmtId="164" fontId="24" fillId="6" borderId="1" xfId="0" applyNumberFormat="1" applyFont="1" applyFill="1" applyBorder="1" applyAlignment="1" applyProtection="1">
      <alignment horizontal="center" vertical="center"/>
      <protection hidden="1"/>
    </xf>
    <xf numFmtId="0" fontId="74" fillId="3" borderId="1" xfId="2" applyFont="1" applyFill="1" applyBorder="1" applyAlignment="1" applyProtection="1">
      <alignment horizontal="left" vertical="center"/>
      <protection hidden="1"/>
    </xf>
    <xf numFmtId="1" fontId="72" fillId="3" borderId="1" xfId="2" applyNumberFormat="1" applyFont="1" applyFill="1" applyBorder="1" applyAlignment="1" applyProtection="1">
      <alignment horizontal="center" vertical="center"/>
      <protection hidden="1"/>
    </xf>
    <xf numFmtId="0" fontId="33" fillId="0" borderId="10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1" fontId="19" fillId="0" borderId="1" xfId="0" applyNumberFormat="1" applyFont="1" applyFill="1" applyBorder="1" applyAlignment="1">
      <alignment vertical="top" wrapText="1"/>
    </xf>
    <xf numFmtId="1" fontId="20" fillId="0" borderId="1" xfId="0" applyNumberFormat="1" applyFont="1" applyBorder="1" applyAlignment="1">
      <alignment wrapText="1"/>
    </xf>
    <xf numFmtId="1" fontId="20" fillId="0" borderId="1" xfId="0" applyNumberFormat="1" applyFont="1" applyBorder="1"/>
    <xf numFmtId="165" fontId="20" fillId="5" borderId="1" xfId="0" applyNumberFormat="1" applyFont="1" applyFill="1" applyBorder="1" applyAlignment="1">
      <alignment horizontal="center"/>
    </xf>
    <xf numFmtId="165" fontId="47" fillId="5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center" vertical="center"/>
    </xf>
    <xf numFmtId="0" fontId="107" fillId="0" borderId="0" xfId="0" applyFont="1"/>
    <xf numFmtId="0" fontId="75" fillId="9" borderId="1" xfId="0" applyFont="1" applyFill="1" applyBorder="1" applyAlignment="1">
      <alignment horizontal="center" vertical="center"/>
    </xf>
    <xf numFmtId="1" fontId="72" fillId="9" borderId="1" xfId="1" applyNumberFormat="1" applyFont="1" applyFill="1" applyBorder="1" applyAlignment="1" applyProtection="1">
      <alignment horizontal="center" vertical="center"/>
    </xf>
    <xf numFmtId="1" fontId="24" fillId="9" borderId="1" xfId="0" applyNumberFormat="1" applyFont="1" applyFill="1" applyBorder="1" applyAlignment="1">
      <alignment horizontal="center" vertical="center"/>
    </xf>
    <xf numFmtId="164" fontId="26" fillId="6" borderId="1" xfId="0" applyNumberFormat="1" applyFont="1" applyFill="1" applyBorder="1" applyAlignment="1" applyProtection="1">
      <alignment vertical="center"/>
      <protection hidden="1"/>
    </xf>
    <xf numFmtId="0" fontId="19" fillId="5" borderId="1" xfId="0" applyFont="1" applyFill="1" applyBorder="1" applyAlignment="1">
      <alignment horizontal="center" wrapText="1"/>
    </xf>
    <xf numFmtId="0" fontId="88" fillId="0" borderId="1" xfId="7" applyNumberFormat="1" applyFont="1" applyFill="1" applyBorder="1" applyAlignment="1">
      <alignment horizontal="left" wrapText="1"/>
    </xf>
    <xf numFmtId="0" fontId="88" fillId="0" borderId="1" xfId="0" applyFont="1" applyFill="1" applyBorder="1" applyAlignment="1">
      <alignment horizontal="left"/>
    </xf>
    <xf numFmtId="0" fontId="88" fillId="0" borderId="3" xfId="6" applyFont="1" applyFill="1" applyBorder="1" applyAlignment="1">
      <alignment horizontal="left" wrapText="1"/>
    </xf>
    <xf numFmtId="0" fontId="36" fillId="0" borderId="1" xfId="6" applyFont="1" applyFill="1" applyBorder="1" applyAlignment="1">
      <alignment horizontal="left" wrapText="1"/>
    </xf>
    <xf numFmtId="0" fontId="8" fillId="0" borderId="0" xfId="0" applyFont="1" applyFill="1"/>
    <xf numFmtId="0" fontId="108" fillId="0" borderId="1" xfId="0" applyFont="1" applyFill="1" applyBorder="1" applyAlignment="1">
      <alignment horizontal="left" vertical="center" wrapText="1"/>
    </xf>
    <xf numFmtId="49" fontId="108" fillId="0" borderId="1" xfId="0" applyNumberFormat="1" applyFont="1" applyFill="1" applyBorder="1" applyAlignment="1">
      <alignment horizontal="center" vertical="center"/>
    </xf>
    <xf numFmtId="49" fontId="108" fillId="0" borderId="1" xfId="0" applyNumberFormat="1" applyFont="1" applyFill="1" applyBorder="1" applyAlignment="1">
      <alignment horizontal="center" vertical="center" wrapText="1"/>
    </xf>
    <xf numFmtId="49" fontId="35" fillId="5" borderId="1" xfId="0" applyNumberFormat="1" applyFont="1" applyFill="1" applyBorder="1" applyAlignment="1">
      <alignment horizontal="center" vertical="center"/>
    </xf>
    <xf numFmtId="0" fontId="35" fillId="5" borderId="1" xfId="0" applyNumberFormat="1" applyFont="1" applyFill="1" applyBorder="1" applyAlignment="1">
      <alignment horizontal="center" vertical="center"/>
    </xf>
    <xf numFmtId="167" fontId="35" fillId="5" borderId="1" xfId="0" applyNumberFormat="1" applyFont="1" applyFill="1" applyBorder="1" applyAlignment="1">
      <alignment horizontal="center" vertical="center" wrapText="1"/>
    </xf>
    <xf numFmtId="0" fontId="108" fillId="0" borderId="1" xfId="0" applyNumberFormat="1" applyFont="1" applyFill="1" applyBorder="1" applyAlignment="1">
      <alignment horizontal="center" vertical="center"/>
    </xf>
    <xf numFmtId="0" fontId="108" fillId="0" borderId="1" xfId="0" quotePrefix="1" applyNumberFormat="1" applyFont="1" applyFill="1" applyBorder="1" applyAlignment="1">
      <alignment horizontal="center" vertical="center"/>
    </xf>
    <xf numFmtId="49" fontId="109" fillId="0" borderId="1" xfId="0" applyNumberFormat="1" applyFont="1" applyFill="1" applyBorder="1" applyAlignment="1">
      <alignment horizontal="center" vertical="center"/>
    </xf>
    <xf numFmtId="0" fontId="109" fillId="0" borderId="1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 wrapText="1"/>
    </xf>
    <xf numFmtId="0" fontId="35" fillId="5" borderId="1" xfId="0" applyNumberFormat="1" applyFont="1" applyFill="1" applyBorder="1" applyAlignment="1">
      <alignment horizontal="center" vertical="center" wrapText="1"/>
    </xf>
    <xf numFmtId="0" fontId="35" fillId="5" borderId="1" xfId="0" applyNumberFormat="1" applyFont="1" applyFill="1" applyBorder="1" applyAlignment="1">
      <alignment vertical="center"/>
    </xf>
    <xf numFmtId="0" fontId="35" fillId="5" borderId="1" xfId="0" applyNumberFormat="1" applyFont="1" applyFill="1" applyBorder="1"/>
    <xf numFmtId="0" fontId="101" fillId="5" borderId="17" xfId="0" applyNumberFormat="1" applyFont="1" applyFill="1" applyBorder="1" applyAlignment="1">
      <alignment horizontal="center" vertical="top" wrapText="1"/>
    </xf>
    <xf numFmtId="0" fontId="42" fillId="0" borderId="6" xfId="0" applyFont="1" applyBorder="1" applyAlignment="1">
      <alignment horizontal="left"/>
    </xf>
    <xf numFmtId="0" fontId="42" fillId="0" borderId="7" xfId="0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0" fontId="42" fillId="5" borderId="3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24" xfId="0" applyFont="1" applyBorder="1" applyAlignment="1"/>
    <xf numFmtId="49" fontId="41" fillId="6" borderId="1" xfId="0" applyNumberFormat="1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/>
    </xf>
    <xf numFmtId="0" fontId="42" fillId="6" borderId="7" xfId="0" applyFont="1" applyFill="1" applyBorder="1" applyAlignment="1">
      <alignment horizontal="center"/>
    </xf>
    <xf numFmtId="0" fontId="42" fillId="6" borderId="6" xfId="0" applyFont="1" applyFill="1" applyBorder="1" applyAlignment="1">
      <alignment horizontal="left"/>
    </xf>
    <xf numFmtId="49" fontId="41" fillId="6" borderId="1" xfId="0" applyNumberFormat="1" applyFont="1" applyFill="1" applyBorder="1" applyAlignment="1">
      <alignment horizontal="center" vertical="center"/>
    </xf>
    <xf numFmtId="0" fontId="31" fillId="5" borderId="18" xfId="0" applyNumberFormat="1" applyFont="1" applyFill="1" applyBorder="1" applyAlignment="1">
      <alignment horizontal="center" vertical="top" wrapText="1"/>
    </xf>
    <xf numFmtId="0" fontId="31" fillId="5" borderId="4" xfId="0" applyNumberFormat="1" applyFont="1" applyFill="1" applyBorder="1" applyAlignment="1">
      <alignment horizontal="center" vertical="top" wrapText="1"/>
    </xf>
    <xf numFmtId="0" fontId="42" fillId="0" borderId="6" xfId="0" applyFont="1" applyFill="1" applyBorder="1" applyAlignment="1">
      <alignment horizontal="left"/>
    </xf>
    <xf numFmtId="0" fontId="42" fillId="6" borderId="22" xfId="0" applyFont="1" applyFill="1" applyBorder="1" applyAlignment="1">
      <alignment horizontal="left"/>
    </xf>
    <xf numFmtId="0" fontId="42" fillId="6" borderId="3" xfId="0" applyFont="1" applyFill="1" applyBorder="1" applyAlignment="1">
      <alignment horizontal="center"/>
    </xf>
    <xf numFmtId="0" fontId="42" fillId="6" borderId="26" xfId="0" applyFont="1" applyFill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1" fillId="6" borderId="1" xfId="0" applyFont="1" applyFill="1" applyBorder="1" applyAlignment="1">
      <alignment horizontal="center"/>
    </xf>
    <xf numFmtId="0" fontId="61" fillId="6" borderId="3" xfId="0" applyFont="1" applyFill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1" fontId="42" fillId="6" borderId="1" xfId="0" applyNumberFormat="1" applyFont="1" applyFill="1" applyBorder="1" applyAlignment="1">
      <alignment horizontal="center"/>
    </xf>
    <xf numFmtId="1" fontId="42" fillId="6" borderId="3" xfId="0" applyNumberFormat="1" applyFont="1" applyFill="1" applyBorder="1" applyAlignment="1">
      <alignment horizontal="center"/>
    </xf>
    <xf numFmtId="0" fontId="42" fillId="6" borderId="6" xfId="0" applyFont="1" applyFill="1" applyBorder="1" applyAlignment="1">
      <alignment vertical="center"/>
    </xf>
    <xf numFmtId="0" fontId="42" fillId="6" borderId="6" xfId="0" applyFont="1" applyFill="1" applyBorder="1"/>
    <xf numFmtId="0" fontId="42" fillId="6" borderId="27" xfId="0" applyFont="1" applyFill="1" applyBorder="1" applyAlignment="1">
      <alignment vertical="center"/>
    </xf>
    <xf numFmtId="0" fontId="42" fillId="0" borderId="28" xfId="0" applyFont="1" applyBorder="1" applyAlignment="1">
      <alignment horizontal="left"/>
    </xf>
    <xf numFmtId="49" fontId="41" fillId="0" borderId="19" xfId="0" applyNumberFormat="1" applyFont="1" applyBorder="1" applyAlignment="1">
      <alignment horizontal="center"/>
    </xf>
    <xf numFmtId="0" fontId="42" fillId="5" borderId="19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6" borderId="16" xfId="0" applyFont="1" applyFill="1" applyBorder="1"/>
    <xf numFmtId="0" fontId="31" fillId="0" borderId="0" xfId="0" applyFont="1"/>
    <xf numFmtId="0" fontId="7" fillId="0" borderId="0" xfId="0" applyFont="1"/>
    <xf numFmtId="0" fontId="7" fillId="0" borderId="1" xfId="0" applyFont="1" applyBorder="1"/>
    <xf numFmtId="0" fontId="7" fillId="2" borderId="1" xfId="0" applyFont="1" applyFill="1" applyBorder="1" applyProtection="1">
      <protection hidden="1"/>
    </xf>
    <xf numFmtId="0" fontId="7" fillId="0" borderId="1" xfId="0" applyFont="1" applyFill="1" applyBorder="1" applyProtection="1">
      <protection hidden="1"/>
    </xf>
    <xf numFmtId="0" fontId="7" fillId="0" borderId="1" xfId="0" applyFont="1" applyFill="1" applyBorder="1"/>
    <xf numFmtId="0" fontId="31" fillId="5" borderId="1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7" fillId="5" borderId="1" xfId="0" applyNumberFormat="1" applyFont="1" applyFill="1" applyBorder="1" applyProtection="1">
      <protection hidden="1"/>
    </xf>
    <xf numFmtId="2" fontId="7" fillId="2" borderId="1" xfId="0" applyNumberFormat="1" applyFont="1" applyFill="1" applyBorder="1" applyProtection="1"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7" fillId="6" borderId="1" xfId="0" applyFont="1" applyFill="1" applyBorder="1" applyProtection="1">
      <protection hidden="1"/>
    </xf>
    <xf numFmtId="0" fontId="7" fillId="0" borderId="0" xfId="0" applyFont="1" applyAlignment="1">
      <alignment horizontal="center"/>
    </xf>
    <xf numFmtId="0" fontId="111" fillId="5" borderId="1" xfId="0" applyFont="1" applyFill="1" applyBorder="1" applyAlignment="1" applyProtection="1">
      <alignment horizontal="center" vertical="center"/>
      <protection hidden="1"/>
    </xf>
    <xf numFmtId="0" fontId="109" fillId="5" borderId="1" xfId="0" applyFont="1" applyFill="1" applyBorder="1" applyAlignment="1" applyProtection="1">
      <alignment horizontal="center" vertical="center"/>
      <protection hidden="1"/>
    </xf>
    <xf numFmtId="0" fontId="10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09" fillId="5" borderId="1" xfId="0" applyFont="1" applyFill="1" applyBorder="1" applyAlignment="1" applyProtection="1">
      <alignment horizontal="center" vertical="center" wrapText="1"/>
      <protection hidden="1"/>
    </xf>
    <xf numFmtId="0" fontId="46" fillId="5" borderId="1" xfId="0" applyFont="1" applyFill="1" applyBorder="1" applyAlignment="1" applyProtection="1">
      <alignment horizontal="left"/>
      <protection hidden="1"/>
    </xf>
    <xf numFmtId="0" fontId="46" fillId="5" borderId="1" xfId="0" applyNumberFormat="1" applyFont="1" applyFill="1" applyBorder="1" applyAlignment="1" applyProtection="1">
      <alignment horizontal="center"/>
      <protection hidden="1"/>
    </xf>
    <xf numFmtId="49" fontId="46" fillId="5" borderId="1" xfId="0" applyNumberFormat="1" applyFont="1" applyFill="1" applyBorder="1" applyAlignment="1" applyProtection="1">
      <alignment horizontal="left"/>
      <protection hidden="1"/>
    </xf>
    <xf numFmtId="0" fontId="83" fillId="5" borderId="1" xfId="0" applyFont="1" applyFill="1" applyBorder="1" applyAlignment="1" applyProtection="1">
      <alignment horizontal="left"/>
      <protection hidden="1"/>
    </xf>
    <xf numFmtId="1" fontId="46" fillId="5" borderId="1" xfId="0" applyNumberFormat="1" applyFont="1" applyFill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left"/>
      <protection hidden="1"/>
    </xf>
    <xf numFmtId="0" fontId="23" fillId="5" borderId="1" xfId="0" applyNumberFormat="1" applyFont="1" applyFill="1" applyBorder="1" applyAlignment="1" applyProtection="1">
      <alignment horizontal="center"/>
      <protection hidden="1"/>
    </xf>
    <xf numFmtId="0" fontId="44" fillId="5" borderId="1" xfId="0" applyFont="1" applyFill="1" applyBorder="1" applyAlignment="1" applyProtection="1">
      <alignment horizontal="center" vertical="center" wrapText="1"/>
      <protection hidden="1"/>
    </xf>
    <xf numFmtId="0" fontId="44" fillId="5" borderId="1" xfId="0" applyFont="1" applyFill="1" applyBorder="1" applyAlignment="1" applyProtection="1">
      <alignment horizontal="left" wrapText="1"/>
      <protection hidden="1"/>
    </xf>
    <xf numFmtId="0" fontId="44" fillId="5" borderId="1" xfId="0" applyNumberFormat="1" applyFont="1" applyFill="1" applyBorder="1" applyAlignment="1" applyProtection="1">
      <alignment horizontal="center" wrapText="1"/>
      <protection hidden="1"/>
    </xf>
    <xf numFmtId="0" fontId="44" fillId="5" borderId="1" xfId="0" applyFont="1" applyFill="1" applyBorder="1" applyAlignment="1" applyProtection="1">
      <alignment horizontal="left"/>
      <protection hidden="1"/>
    </xf>
    <xf numFmtId="0" fontId="44" fillId="5" borderId="1" xfId="0" applyFont="1" applyFill="1" applyBorder="1" applyAlignment="1" applyProtection="1">
      <alignment horizontal="center" vertical="center"/>
      <protection hidden="1"/>
    </xf>
    <xf numFmtId="0" fontId="46" fillId="5" borderId="1" xfId="0" applyFont="1" applyFill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/>
      <protection hidden="1"/>
    </xf>
    <xf numFmtId="0" fontId="44" fillId="5" borderId="1" xfId="0" applyFont="1" applyFill="1" applyBorder="1" applyAlignment="1" applyProtection="1">
      <alignment horizontal="left" vertical="top" wrapText="1"/>
      <protection hidden="1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23" fillId="2" borderId="1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Border="1"/>
    <xf numFmtId="0" fontId="23" fillId="0" borderId="5" xfId="0" applyFont="1" applyBorder="1" applyAlignment="1">
      <alignment horizontal="center"/>
    </xf>
    <xf numFmtId="0" fontId="31" fillId="5" borderId="1" xfId="0" applyNumberFormat="1" applyFont="1" applyFill="1" applyBorder="1" applyAlignment="1" applyProtection="1">
      <alignment horizontal="center"/>
      <protection hidden="1"/>
    </xf>
    <xf numFmtId="0" fontId="31" fillId="0" borderId="5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 vertical="top"/>
      <protection hidden="1"/>
    </xf>
    <xf numFmtId="0" fontId="43" fillId="2" borderId="1" xfId="0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 horizontal="center"/>
    </xf>
    <xf numFmtId="0" fontId="109" fillId="5" borderId="1" xfId="0" applyNumberFormat="1" applyFont="1" applyFill="1" applyBorder="1" applyAlignment="1" applyProtection="1">
      <alignment horizontal="center" wrapText="1"/>
      <protection hidden="1"/>
    </xf>
    <xf numFmtId="0" fontId="45" fillId="5" borderId="1" xfId="0" applyNumberFormat="1" applyFont="1" applyFill="1" applyBorder="1" applyAlignment="1" applyProtection="1">
      <alignment horizontal="center"/>
      <protection hidden="1"/>
    </xf>
    <xf numFmtId="0" fontId="44" fillId="5" borderId="1" xfId="0" applyFont="1" applyFill="1" applyBorder="1" applyAlignment="1" applyProtection="1">
      <alignment horizontal="center"/>
      <protection hidden="1"/>
    </xf>
    <xf numFmtId="0" fontId="46" fillId="5" borderId="1" xfId="0" applyFont="1" applyFill="1" applyBorder="1" applyAlignment="1" applyProtection="1">
      <alignment horizontal="center"/>
      <protection hidden="1"/>
    </xf>
    <xf numFmtId="2" fontId="114" fillId="0" borderId="0" xfId="0" applyNumberFormat="1" applyFont="1" applyFill="1"/>
    <xf numFmtId="2" fontId="7" fillId="5" borderId="1" xfId="0" applyNumberFormat="1" applyFont="1" applyFill="1" applyBorder="1" applyProtection="1">
      <protection hidden="1"/>
    </xf>
    <xf numFmtId="0" fontId="3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1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" fontId="55" fillId="5" borderId="10" xfId="0" applyNumberFormat="1" applyFont="1" applyFill="1" applyBorder="1" applyAlignment="1">
      <alignment horizontal="center"/>
    </xf>
    <xf numFmtId="1" fontId="55" fillId="5" borderId="1" xfId="0" applyNumberFormat="1" applyFont="1" applyFill="1" applyBorder="1" applyAlignment="1"/>
    <xf numFmtId="1" fontId="55" fillId="0" borderId="5" xfId="0" applyNumberFormat="1" applyFont="1" applyBorder="1" applyAlignment="1"/>
    <xf numFmtId="1" fontId="116" fillId="0" borderId="0" xfId="0" applyNumberFormat="1" applyFont="1" applyAlignment="1"/>
    <xf numFmtId="1" fontId="115" fillId="0" borderId="0" xfId="0" applyNumberFormat="1" applyFont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6" borderId="1" xfId="0" applyNumberFormat="1" applyFont="1" applyFill="1" applyBorder="1" applyAlignment="1">
      <alignment horizontal="center"/>
    </xf>
    <xf numFmtId="1" fontId="31" fillId="6" borderId="3" xfId="0" applyNumberFormat="1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5" xfId="0" applyFont="1" applyBorder="1" applyAlignment="1"/>
    <xf numFmtId="0" fontId="6" fillId="5" borderId="1" xfId="0" applyFont="1" applyFill="1" applyBorder="1" applyAlignment="1"/>
    <xf numFmtId="0" fontId="35" fillId="31" borderId="1" xfId="0" applyFont="1" applyFill="1" applyBorder="1" applyAlignment="1">
      <alignment horizontal="center"/>
    </xf>
    <xf numFmtId="0" fontId="117" fillId="0" borderId="0" xfId="0" applyFont="1" applyAlignment="1">
      <alignment horizontal="center"/>
    </xf>
    <xf numFmtId="0" fontId="45" fillId="5" borderId="1" xfId="0" applyFont="1" applyFill="1" applyBorder="1" applyAlignment="1">
      <alignment horizontal="center"/>
    </xf>
    <xf numFmtId="0" fontId="45" fillId="0" borderId="0" xfId="0" applyFont="1"/>
    <xf numFmtId="0" fontId="45" fillId="5" borderId="1" xfId="0" applyFont="1" applyFill="1" applyBorder="1" applyAlignment="1">
      <alignment horizontal="center" vertical="center" wrapText="1"/>
    </xf>
    <xf numFmtId="0" fontId="45" fillId="23" borderId="1" xfId="0" applyFont="1" applyFill="1" applyBorder="1" applyAlignment="1">
      <alignment horizontal="center" vertical="center" wrapText="1"/>
    </xf>
    <xf numFmtId="0" fontId="45" fillId="23" borderId="1" xfId="0" applyFont="1" applyFill="1" applyBorder="1" applyAlignment="1">
      <alignment horizontal="center" vertical="center"/>
    </xf>
    <xf numFmtId="0" fontId="45" fillId="21" borderId="1" xfId="0" applyFont="1" applyFill="1" applyBorder="1" applyAlignment="1">
      <alignment horizontal="center" vertical="center"/>
    </xf>
    <xf numFmtId="0" fontId="45" fillId="17" borderId="1" xfId="0" applyFont="1" applyFill="1" applyBorder="1" applyAlignment="1">
      <alignment horizontal="center" vertical="center"/>
    </xf>
    <xf numFmtId="0" fontId="45" fillId="22" borderId="1" xfId="0" applyFont="1" applyFill="1" applyBorder="1" applyAlignment="1">
      <alignment horizontal="center" vertical="center"/>
    </xf>
    <xf numFmtId="0" fontId="78" fillId="19" borderId="1" xfId="0" applyFont="1" applyFill="1" applyBorder="1" applyAlignment="1">
      <alignment horizontal="center" vertical="center"/>
    </xf>
    <xf numFmtId="0" fontId="45" fillId="24" borderId="1" xfId="0" applyFont="1" applyFill="1" applyBorder="1" applyAlignment="1">
      <alignment horizontal="center" vertical="center"/>
    </xf>
    <xf numFmtId="0" fontId="45" fillId="2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165" fontId="45" fillId="27" borderId="1" xfId="0" applyNumberFormat="1" applyFont="1" applyFill="1" applyBorder="1" applyAlignment="1">
      <alignment horizontal="center" vertical="center" wrapText="1"/>
    </xf>
    <xf numFmtId="165" fontId="45" fillId="20" borderId="1" xfId="0" applyNumberFormat="1" applyFont="1" applyFill="1" applyBorder="1" applyAlignment="1">
      <alignment horizontal="center"/>
    </xf>
    <xf numFmtId="165" fontId="45" fillId="18" borderId="1" xfId="0" applyNumberFormat="1" applyFont="1" applyFill="1" applyBorder="1" applyAlignment="1">
      <alignment horizontal="center" vertical="center"/>
    </xf>
    <xf numFmtId="165" fontId="45" fillId="28" borderId="1" xfId="0" applyNumberFormat="1" applyFont="1" applyFill="1" applyBorder="1" applyAlignment="1">
      <alignment horizontal="center"/>
    </xf>
    <xf numFmtId="1" fontId="71" fillId="5" borderId="1" xfId="6" applyNumberFormat="1" applyFont="1" applyFill="1" applyBorder="1" applyAlignment="1" applyProtection="1">
      <alignment horizontal="center" wrapText="1"/>
    </xf>
    <xf numFmtId="1" fontId="71" fillId="5" borderId="1" xfId="0" applyNumberFormat="1" applyFont="1" applyFill="1" applyBorder="1" applyAlignment="1" applyProtection="1">
      <alignment horizontal="center"/>
    </xf>
    <xf numFmtId="1" fontId="71" fillId="5" borderId="1" xfId="0" applyNumberFormat="1" applyFont="1" applyFill="1" applyBorder="1" applyAlignment="1">
      <alignment horizontal="center"/>
    </xf>
    <xf numFmtId="1" fontId="71" fillId="5" borderId="1" xfId="7" applyNumberFormat="1" applyFont="1" applyFill="1" applyBorder="1" applyAlignment="1" applyProtection="1">
      <alignment horizontal="center"/>
    </xf>
    <xf numFmtId="1" fontId="71" fillId="5" borderId="1" xfId="4" applyNumberFormat="1" applyFont="1" applyFill="1" applyBorder="1" applyAlignment="1" applyProtection="1">
      <alignment horizontal="center"/>
    </xf>
    <xf numFmtId="1" fontId="71" fillId="5" borderId="1" xfId="5" applyNumberFormat="1" applyFont="1" applyFill="1" applyBorder="1" applyAlignment="1" applyProtection="1">
      <alignment horizontal="center"/>
    </xf>
    <xf numFmtId="1" fontId="31" fillId="5" borderId="1" xfId="10" applyNumberFormat="1" applyFont="1" applyFill="1" applyBorder="1" applyAlignment="1" applyProtection="1">
      <alignment horizontal="center"/>
    </xf>
    <xf numFmtId="1" fontId="71" fillId="32" borderId="1" xfId="10" applyNumberFormat="1" applyFont="1" applyFill="1" applyBorder="1" applyAlignment="1" applyProtection="1">
      <alignment horizontal="center"/>
    </xf>
    <xf numFmtId="1" fontId="71" fillId="5" borderId="3" xfId="0" applyNumberFormat="1" applyFont="1" applyFill="1" applyBorder="1" applyAlignment="1" applyProtection="1">
      <alignment horizontal="center"/>
    </xf>
    <xf numFmtId="2" fontId="71" fillId="0" borderId="0" xfId="0" applyNumberFormat="1" applyFont="1" applyFill="1" applyAlignment="1">
      <alignment horizontal="center"/>
    </xf>
    <xf numFmtId="2" fontId="74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74" fillId="0" borderId="5" xfId="0" applyNumberFormat="1" applyFont="1" applyBorder="1" applyAlignment="1" applyProtection="1">
      <alignment horizontal="center" vertical="top"/>
      <protection hidden="1"/>
    </xf>
    <xf numFmtId="2" fontId="74" fillId="5" borderId="1" xfId="0" applyNumberFormat="1" applyFont="1" applyFill="1" applyBorder="1" applyAlignment="1" applyProtection="1">
      <alignment horizontal="center" vertical="top"/>
      <protection hidden="1"/>
    </xf>
    <xf numFmtId="2" fontId="74" fillId="3" borderId="1" xfId="0" applyNumberFormat="1" applyFont="1" applyFill="1" applyBorder="1" applyAlignment="1" applyProtection="1">
      <alignment horizontal="center" vertical="center"/>
      <protection hidden="1"/>
    </xf>
    <xf numFmtId="2" fontId="74" fillId="5" borderId="1" xfId="0" applyNumberFormat="1" applyFont="1" applyFill="1" applyBorder="1" applyAlignment="1" applyProtection="1">
      <alignment horizontal="center" vertical="center"/>
      <protection hidden="1"/>
    </xf>
    <xf numFmtId="2" fontId="75" fillId="8" borderId="1" xfId="0" applyNumberFormat="1" applyFont="1" applyFill="1" applyBorder="1" applyAlignment="1" applyProtection="1">
      <alignment horizontal="center" vertical="center"/>
      <protection hidden="1"/>
    </xf>
    <xf numFmtId="2" fontId="75" fillId="9" borderId="1" xfId="0" applyNumberFormat="1" applyFont="1" applyFill="1" applyBorder="1" applyAlignment="1" applyProtection="1">
      <alignment horizontal="center" vertical="center"/>
      <protection hidden="1"/>
    </xf>
    <xf numFmtId="2" fontId="75" fillId="6" borderId="1" xfId="0" applyNumberFormat="1" applyFont="1" applyFill="1" applyBorder="1" applyAlignment="1" applyProtection="1">
      <alignment horizontal="center" vertical="center"/>
      <protection hidden="1"/>
    </xf>
    <xf numFmtId="2" fontId="74" fillId="0" borderId="0" xfId="0" applyNumberFormat="1" applyFont="1" applyAlignment="1" applyProtection="1">
      <alignment horizontal="center" vertical="top" wrapText="1"/>
      <protection hidden="1"/>
    </xf>
    <xf numFmtId="2" fontId="74" fillId="0" borderId="0" xfId="0" applyNumberFormat="1" applyFont="1" applyAlignment="1" applyProtection="1">
      <alignment horizontal="center" vertical="top"/>
      <protection hidden="1"/>
    </xf>
    <xf numFmtId="0" fontId="42" fillId="0" borderId="0" xfId="0" applyFont="1" applyFill="1"/>
    <xf numFmtId="0" fontId="33" fillId="3" borderId="1" xfId="0" applyNumberFormat="1" applyFont="1" applyFill="1" applyBorder="1" applyAlignment="1" applyProtection="1">
      <alignment horizontal="center" vertical="center"/>
      <protection hidden="1"/>
    </xf>
    <xf numFmtId="1" fontId="33" fillId="3" borderId="1" xfId="0" applyNumberFormat="1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46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165" fontId="20" fillId="0" borderId="3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0" fontId="118" fillId="5" borderId="1" xfId="0" applyFont="1" applyFill="1" applyBorder="1" applyAlignment="1">
      <alignment horizontal="center" wrapText="1"/>
    </xf>
    <xf numFmtId="2" fontId="74" fillId="5" borderId="10" xfId="0" applyNumberFormat="1" applyFont="1" applyFill="1" applyBorder="1" applyAlignment="1" applyProtection="1">
      <alignment horizontal="center" vertical="center"/>
      <protection hidden="1"/>
    </xf>
    <xf numFmtId="2" fontId="76" fillId="5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1" fontId="24" fillId="0" borderId="10" xfId="0" applyNumberFormat="1" applyFont="1" applyFill="1" applyBorder="1" applyAlignment="1" applyProtection="1">
      <alignment horizontal="center" vertical="center"/>
      <protection hidden="1"/>
    </xf>
    <xf numFmtId="1" fontId="29" fillId="0" borderId="1" xfId="1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/>
      <protection hidden="1"/>
    </xf>
    <xf numFmtId="0" fontId="26" fillId="0" borderId="1" xfId="0" applyFont="1" applyFill="1" applyBorder="1" applyAlignment="1" applyProtection="1">
      <alignment horizontal="center" vertical="center"/>
      <protection hidden="1"/>
    </xf>
    <xf numFmtId="0" fontId="24" fillId="0" borderId="1" xfId="2" applyFont="1" applyFill="1" applyBorder="1" applyAlignment="1" applyProtection="1">
      <alignment horizontal="center" vertical="center"/>
      <protection hidden="1"/>
    </xf>
    <xf numFmtId="0" fontId="26" fillId="0" borderId="1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" xfId="1" applyFont="1" applyFill="1" applyBorder="1" applyAlignment="1" applyProtection="1">
      <alignment horizontal="center" vertical="center"/>
      <protection hidden="1"/>
    </xf>
    <xf numFmtId="0" fontId="36" fillId="0" borderId="1" xfId="7" applyNumberFormat="1" applyFont="1" applyFill="1" applyBorder="1" applyAlignment="1">
      <alignment horizontal="left" vertical="top" wrapText="1"/>
    </xf>
    <xf numFmtId="0" fontId="35" fillId="5" borderId="1" xfId="0" applyFont="1" applyFill="1" applyBorder="1" applyAlignment="1" applyProtection="1">
      <alignment vertical="center"/>
      <protection locked="0"/>
    </xf>
    <xf numFmtId="0" fontId="35" fillId="5" borderId="1" xfId="0" applyFont="1" applyFill="1" applyBorder="1" applyAlignment="1">
      <alignment vertical="center" wrapText="1"/>
    </xf>
    <xf numFmtId="0" fontId="35" fillId="5" borderId="10" xfId="0" applyFont="1" applyFill="1" applyBorder="1" applyAlignment="1" applyProtection="1">
      <alignment vertical="center"/>
      <protection locked="0"/>
    </xf>
    <xf numFmtId="0" fontId="35" fillId="5" borderId="5" xfId="0" applyFont="1" applyFill="1" applyBorder="1" applyAlignment="1" applyProtection="1">
      <alignment vertical="center"/>
      <protection locked="0"/>
    </xf>
    <xf numFmtId="0" fontId="46" fillId="0" borderId="1" xfId="0" applyFont="1" applyFill="1" applyBorder="1" applyAlignment="1"/>
    <xf numFmtId="0" fontId="63" fillId="0" borderId="3" xfId="0" applyFont="1" applyFill="1" applyBorder="1" applyAlignment="1">
      <alignment horizontal="left" wrapText="1"/>
    </xf>
    <xf numFmtId="2" fontId="63" fillId="0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 applyProtection="1">
      <alignment horizontal="left" wrapText="1"/>
      <protection hidden="1"/>
    </xf>
    <xf numFmtId="0" fontId="41" fillId="0" borderId="10" xfId="0" applyFont="1" applyBorder="1" applyAlignment="1">
      <alignment horizontal="center"/>
    </xf>
    <xf numFmtId="164" fontId="19" fillId="2" borderId="1" xfId="0" applyNumberFormat="1" applyFont="1" applyFill="1" applyBorder="1" applyAlignment="1" applyProtection="1">
      <alignment horizontal="center"/>
      <protection hidden="1"/>
    </xf>
    <xf numFmtId="164" fontId="19" fillId="0" borderId="1" xfId="0" applyNumberFormat="1" applyFont="1" applyBorder="1" applyAlignment="1" applyProtection="1">
      <alignment horizontal="center"/>
      <protection hidden="1"/>
    </xf>
    <xf numFmtId="0" fontId="33" fillId="4" borderId="3" xfId="0" applyFont="1" applyFill="1" applyBorder="1" applyAlignment="1">
      <alignment horizontal="center" vertical="center" wrapText="1"/>
    </xf>
    <xf numFmtId="0" fontId="18" fillId="0" borderId="0" xfId="0" applyFont="1"/>
    <xf numFmtId="0" fontId="33" fillId="0" borderId="0" xfId="0" applyFont="1" applyAlignment="1">
      <alignment horizontal="center"/>
    </xf>
    <xf numFmtId="0" fontId="109" fillId="5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3" fillId="5" borderId="1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Fill="1" applyAlignment="1">
      <alignment horizontal="center"/>
    </xf>
    <xf numFmtId="0" fontId="90" fillId="0" borderId="0" xfId="0" applyFont="1" applyFill="1" applyAlignment="1">
      <alignment vertical="center"/>
    </xf>
    <xf numFmtId="166" fontId="71" fillId="0" borderId="3" xfId="6" applyNumberFormat="1" applyFont="1" applyFill="1" applyBorder="1" applyAlignment="1">
      <alignment horizontal="center" wrapText="1"/>
    </xf>
    <xf numFmtId="166" fontId="33" fillId="0" borderId="1" xfId="0" applyNumberFormat="1" applyFont="1" applyFill="1" applyBorder="1" applyAlignment="1">
      <alignment horizontal="center"/>
    </xf>
    <xf numFmtId="166" fontId="88" fillId="0" borderId="1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166" fontId="41" fillId="0" borderId="1" xfId="0" applyNumberFormat="1" applyFont="1" applyFill="1" applyBorder="1" applyAlignment="1">
      <alignment horizontal="center"/>
    </xf>
    <xf numFmtId="0" fontId="88" fillId="0" borderId="1" xfId="0" applyFont="1" applyFill="1" applyBorder="1" applyAlignment="1" applyProtection="1">
      <alignment horizontal="center"/>
    </xf>
    <xf numFmtId="166" fontId="88" fillId="0" borderId="1" xfId="7" applyNumberFormat="1" applyFont="1" applyFill="1" applyBorder="1" applyAlignment="1" applyProtection="1">
      <alignment horizontal="center"/>
    </xf>
    <xf numFmtId="166" fontId="88" fillId="5" borderId="1" xfId="7" applyNumberFormat="1" applyFont="1" applyFill="1" applyBorder="1" applyAlignment="1" applyProtection="1">
      <alignment horizontal="center"/>
    </xf>
    <xf numFmtId="166" fontId="88" fillId="0" borderId="1" xfId="6" applyNumberFormat="1" applyFont="1" applyFill="1" applyBorder="1" applyAlignment="1" applyProtection="1">
      <alignment horizontal="center"/>
    </xf>
    <xf numFmtId="0" fontId="88" fillId="0" borderId="1" xfId="7" applyNumberFormat="1" applyFont="1" applyFill="1" applyBorder="1" applyAlignment="1">
      <alignment horizontal="center"/>
    </xf>
    <xf numFmtId="166" fontId="91" fillId="0" borderId="1" xfId="7" applyNumberFormat="1" applyFont="1" applyFill="1" applyBorder="1" applyAlignment="1" applyProtection="1">
      <alignment horizontal="center"/>
    </xf>
    <xf numFmtId="0" fontId="88" fillId="0" borderId="1" xfId="7" applyNumberFormat="1" applyFont="1" applyFill="1" applyBorder="1" applyAlignment="1" applyProtection="1">
      <alignment horizontal="center"/>
    </xf>
    <xf numFmtId="0" fontId="88" fillId="0" borderId="1" xfId="0" applyFont="1" applyBorder="1" applyAlignment="1">
      <alignment horizontal="center"/>
    </xf>
    <xf numFmtId="166" fontId="88" fillId="3" borderId="1" xfId="7" applyNumberFormat="1" applyFont="1" applyFill="1" applyBorder="1" applyAlignment="1" applyProtection="1">
      <alignment horizontal="center"/>
    </xf>
    <xf numFmtId="0" fontId="88" fillId="0" borderId="1" xfId="9" applyFont="1" applyFill="1" applyBorder="1" applyAlignment="1" applyProtection="1">
      <alignment horizontal="center"/>
    </xf>
    <xf numFmtId="0" fontId="88" fillId="0" borderId="1" xfId="9" applyFont="1" applyFill="1" applyBorder="1" applyAlignment="1" applyProtection="1">
      <alignment horizontal="center" wrapText="1"/>
    </xf>
    <xf numFmtId="166" fontId="89" fillId="0" borderId="1" xfId="7" applyNumberFormat="1" applyFont="1" applyFill="1" applyBorder="1" applyAlignment="1" applyProtection="1">
      <alignment horizontal="center"/>
    </xf>
    <xf numFmtId="166" fontId="88" fillId="0" borderId="0" xfId="0" applyNumberFormat="1" applyFont="1" applyFill="1" applyAlignment="1">
      <alignment horizontal="center" wrapText="1"/>
    </xf>
    <xf numFmtId="166" fontId="88" fillId="0" borderId="0" xfId="0" applyNumberFormat="1" applyFont="1" applyFill="1" applyAlignment="1">
      <alignment horizontal="center"/>
    </xf>
    <xf numFmtId="2" fontId="71" fillId="5" borderId="3" xfId="6" applyNumberFormat="1" applyFont="1" applyFill="1" applyBorder="1" applyAlignment="1" applyProtection="1">
      <alignment horizontal="center" vertical="center" wrapText="1"/>
    </xf>
    <xf numFmtId="4" fontId="71" fillId="5" borderId="3" xfId="6" applyNumberFormat="1" applyFont="1" applyFill="1" applyBorder="1" applyAlignment="1" applyProtection="1">
      <alignment horizontal="center" vertical="center" wrapText="1"/>
    </xf>
    <xf numFmtId="166" fontId="88" fillId="5" borderId="3" xfId="6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3" fontId="35" fillId="4" borderId="1" xfId="0" applyNumberFormat="1" applyFont="1" applyFill="1" applyBorder="1" applyAlignment="1">
      <alignment horizontal="center" vertical="center" wrapText="1"/>
    </xf>
    <xf numFmtId="0" fontId="45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45" fillId="5" borderId="3" xfId="0" applyFont="1" applyFill="1" applyBorder="1" applyAlignment="1">
      <alignment horizontal="center" vertical="center" wrapText="1"/>
    </xf>
    <xf numFmtId="165" fontId="45" fillId="5" borderId="3" xfId="0" applyNumberFormat="1" applyFont="1" applyFill="1" applyBorder="1" applyAlignment="1">
      <alignment horizontal="center" vertical="center" wrapText="1"/>
    </xf>
    <xf numFmtId="0" fontId="44" fillId="5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wrapText="1"/>
    </xf>
    <xf numFmtId="0" fontId="47" fillId="7" borderId="1" xfId="0" applyFont="1" applyFill="1" applyBorder="1" applyAlignment="1">
      <alignment horizontal="center" vertical="center"/>
    </xf>
    <xf numFmtId="165" fontId="20" fillId="7" borderId="1" xfId="0" applyNumberFormat="1" applyFont="1" applyFill="1" applyBorder="1" applyAlignment="1">
      <alignment horizontal="center"/>
    </xf>
    <xf numFmtId="0" fontId="45" fillId="7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2" fontId="20" fillId="7" borderId="1" xfId="0" applyNumberFormat="1" applyFont="1" applyFill="1" applyBorder="1"/>
    <xf numFmtId="0" fontId="45" fillId="5" borderId="1" xfId="0" applyFont="1" applyFill="1" applyBorder="1" applyAlignment="1" applyProtection="1">
      <alignment horizontal="center"/>
      <protection hidden="1"/>
    </xf>
    <xf numFmtId="0" fontId="20" fillId="29" borderId="1" xfId="0" applyFont="1" applyFill="1" applyBorder="1" applyAlignment="1">
      <alignment horizontal="center" vertical="center"/>
    </xf>
    <xf numFmtId="1" fontId="35" fillId="5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1" fontId="47" fillId="5" borderId="1" xfId="0" applyNumberFormat="1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top" wrapText="1"/>
    </xf>
    <xf numFmtId="2" fontId="35" fillId="5" borderId="1" xfId="0" applyNumberFormat="1" applyFont="1" applyFill="1" applyBorder="1" applyAlignment="1">
      <alignment horizontal="right" vertical="center" wrapText="1"/>
    </xf>
    <xf numFmtId="0" fontId="36" fillId="0" borderId="1" xfId="7" applyFont="1" applyFill="1" applyBorder="1" applyAlignment="1" applyProtection="1">
      <alignment horizontal="left" vertical="top" wrapText="1"/>
    </xf>
    <xf numFmtId="1" fontId="33" fillId="0" borderId="1" xfId="0" applyNumberFormat="1" applyFont="1" applyFill="1" applyBorder="1" applyAlignment="1" applyProtection="1">
      <alignment horizontal="center" vertical="center"/>
      <protection hidden="1"/>
    </xf>
    <xf numFmtId="1" fontId="33" fillId="8" borderId="1" xfId="0" applyNumberFormat="1" applyFont="1" applyFill="1" applyBorder="1" applyAlignment="1" applyProtection="1">
      <alignment horizontal="center" vertical="center"/>
      <protection hidden="1"/>
    </xf>
    <xf numFmtId="1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wrapText="1"/>
    </xf>
    <xf numFmtId="0" fontId="31" fillId="5" borderId="3" xfId="0" applyFont="1" applyFill="1" applyBorder="1" applyAlignment="1">
      <alignment horizontal="center" wrapText="1"/>
    </xf>
    <xf numFmtId="0" fontId="33" fillId="0" borderId="8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/>
    </xf>
    <xf numFmtId="1" fontId="19" fillId="0" borderId="8" xfId="0" applyNumberFormat="1" applyFont="1" applyFill="1" applyBorder="1" applyAlignment="1">
      <alignment horizontal="right"/>
    </xf>
    <xf numFmtId="0" fontId="35" fillId="5" borderId="29" xfId="0" applyFont="1" applyFill="1" applyBorder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0" fontId="35" fillId="5" borderId="31" xfId="0" applyFont="1" applyFill="1" applyBorder="1" applyAlignment="1">
      <alignment horizontal="right" vertical="center" wrapText="1"/>
    </xf>
    <xf numFmtId="1" fontId="19" fillId="5" borderId="31" xfId="0" applyNumberFormat="1" applyFont="1" applyFill="1" applyBorder="1" applyAlignment="1">
      <alignment horizontal="right" vertical="center" wrapText="1"/>
    </xf>
    <xf numFmtId="0" fontId="31" fillId="5" borderId="8" xfId="0" applyFont="1" applyFill="1" applyBorder="1" applyAlignment="1">
      <alignment horizontal="center" wrapText="1"/>
    </xf>
    <xf numFmtId="0" fontId="31" fillId="5" borderId="29" xfId="0" applyFont="1" applyFill="1" applyBorder="1" applyAlignment="1">
      <alignment horizontal="center"/>
    </xf>
    <xf numFmtId="0" fontId="41" fillId="5" borderId="31" xfId="0" applyFont="1" applyFill="1" applyBorder="1" applyAlignment="1">
      <alignment horizontal="center"/>
    </xf>
    <xf numFmtId="0" fontId="31" fillId="5" borderId="31" xfId="0" applyFont="1" applyFill="1" applyBorder="1" applyAlignment="1">
      <alignment horizontal="center" wrapText="1"/>
    </xf>
    <xf numFmtId="0" fontId="63" fillId="0" borderId="3" xfId="0" applyFont="1" applyFill="1" applyBorder="1" applyAlignment="1">
      <alignment wrapText="1"/>
    </xf>
    <xf numFmtId="0" fontId="33" fillId="0" borderId="3" xfId="0" applyFont="1" applyFill="1" applyBorder="1" applyAlignment="1">
      <alignment horizontal="center"/>
    </xf>
    <xf numFmtId="0" fontId="35" fillId="5" borderId="3" xfId="0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/>
    </xf>
    <xf numFmtId="0" fontId="35" fillId="5" borderId="8" xfId="0" applyFont="1" applyFill="1" applyBorder="1" applyAlignment="1">
      <alignment horizontal="center" vertical="center"/>
    </xf>
    <xf numFmtId="1" fontId="19" fillId="6" borderId="8" xfId="0" applyNumberFormat="1" applyFont="1" applyFill="1" applyBorder="1" applyAlignment="1">
      <alignment horizontal="right"/>
    </xf>
    <xf numFmtId="0" fontId="35" fillId="5" borderId="29" xfId="0" applyFont="1" applyFill="1" applyBorder="1" applyAlignment="1">
      <alignment horizontal="center" wrapText="1"/>
    </xf>
    <xf numFmtId="0" fontId="33" fillId="5" borderId="31" xfId="0" applyFont="1" applyFill="1" applyBorder="1" applyAlignment="1">
      <alignment horizontal="center"/>
    </xf>
    <xf numFmtId="0" fontId="35" fillId="5" borderId="31" xfId="0" applyFont="1" applyFill="1" applyBorder="1" applyAlignment="1">
      <alignment horizontal="center" vertical="center"/>
    </xf>
    <xf numFmtId="1" fontId="19" fillId="5" borderId="31" xfId="0" applyNumberFormat="1" applyFont="1" applyFill="1" applyBorder="1" applyAlignment="1">
      <alignment horizontal="center"/>
    </xf>
    <xf numFmtId="1" fontId="31" fillId="5" borderId="8" xfId="0" applyNumberFormat="1" applyFont="1" applyFill="1" applyBorder="1" applyAlignment="1">
      <alignment horizontal="center" vertical="center"/>
    </xf>
    <xf numFmtId="1" fontId="33" fillId="5" borderId="31" xfId="0" applyNumberFormat="1" applyFont="1" applyFill="1" applyBorder="1" applyAlignment="1">
      <alignment horizontal="center"/>
    </xf>
    <xf numFmtId="1" fontId="31" fillId="5" borderId="3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3" fontId="46" fillId="0" borderId="30" xfId="0" applyNumberFormat="1" applyFont="1" applyFill="1" applyBorder="1" applyAlignment="1">
      <alignment horizontal="center"/>
    </xf>
    <xf numFmtId="0" fontId="18" fillId="5" borderId="31" xfId="0" applyFont="1" applyFill="1" applyBorder="1" applyAlignment="1">
      <alignment horizontal="center" wrapText="1"/>
    </xf>
    <xf numFmtId="0" fontId="99" fillId="5" borderId="1" xfId="0" applyFont="1" applyFill="1" applyBorder="1" applyAlignment="1">
      <alignment horizontal="center" vertical="center" wrapText="1"/>
    </xf>
    <xf numFmtId="1" fontId="55" fillId="5" borderId="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6" borderId="3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1" fontId="43" fillId="0" borderId="1" xfId="0" applyNumberFormat="1" applyFont="1" applyFill="1" applyBorder="1" applyAlignment="1" applyProtection="1">
      <alignment horizontal="center"/>
      <protection hidden="1"/>
    </xf>
    <xf numFmtId="1" fontId="108" fillId="5" borderId="1" xfId="0" applyNumberFormat="1" applyFont="1" applyFill="1" applyBorder="1" applyAlignment="1" applyProtection="1">
      <alignment horizontal="center" wrapText="1"/>
      <protection hidden="1"/>
    </xf>
    <xf numFmtId="0" fontId="109" fillId="5" borderId="1" xfId="0" applyNumberFormat="1" applyFont="1" applyFill="1" applyBorder="1" applyAlignment="1" applyProtection="1">
      <alignment horizontal="center"/>
      <protection hidden="1"/>
    </xf>
    <xf numFmtId="1" fontId="43" fillId="5" borderId="1" xfId="0" applyNumberFormat="1" applyFont="1" applyFill="1" applyBorder="1" applyAlignment="1" applyProtection="1">
      <alignment horizontal="center"/>
      <protection hidden="1"/>
    </xf>
    <xf numFmtId="0" fontId="83" fillId="5" borderId="1" xfId="0" applyNumberFormat="1" applyFont="1" applyFill="1" applyBorder="1" applyAlignment="1" applyProtection="1">
      <alignment horizontal="center"/>
      <protection hidden="1"/>
    </xf>
    <xf numFmtId="0" fontId="45" fillId="5" borderId="1" xfId="0" applyFont="1" applyFill="1" applyBorder="1" applyAlignment="1" applyProtection="1">
      <alignment horizontal="center" vertical="top" wrapText="1"/>
      <protection hidden="1"/>
    </xf>
    <xf numFmtId="1" fontId="113" fillId="5" borderId="1" xfId="0" applyNumberFormat="1" applyFont="1" applyFill="1" applyBorder="1" applyAlignment="1" applyProtection="1">
      <alignment horizontal="center"/>
      <protection hidden="1"/>
    </xf>
    <xf numFmtId="0" fontId="44" fillId="5" borderId="1" xfId="0" applyNumberFormat="1" applyFont="1" applyFill="1" applyBorder="1" applyAlignment="1" applyProtection="1">
      <alignment horizontal="center"/>
      <protection hidden="1"/>
    </xf>
    <xf numFmtId="0" fontId="7" fillId="5" borderId="1" xfId="0" applyNumberFormat="1" applyFont="1" applyFill="1" applyBorder="1" applyAlignment="1" applyProtection="1">
      <alignment horizontal="center"/>
      <protection hidden="1"/>
    </xf>
    <xf numFmtId="0" fontId="27" fillId="0" borderId="1" xfId="0" applyNumberFormat="1" applyFont="1" applyFill="1" applyBorder="1" applyAlignment="1" applyProtection="1">
      <alignment horizontal="center"/>
      <protection hidden="1"/>
    </xf>
    <xf numFmtId="1" fontId="86" fillId="5" borderId="1" xfId="0" applyNumberFormat="1" applyFont="1" applyFill="1" applyBorder="1" applyAlignment="1" applyProtection="1">
      <alignment horizontal="center"/>
      <protection hidden="1"/>
    </xf>
    <xf numFmtId="0" fontId="43" fillId="5" borderId="1" xfId="0" applyNumberFormat="1" applyFont="1" applyFill="1" applyBorder="1" applyAlignment="1" applyProtection="1">
      <alignment horizontal="center"/>
      <protection hidden="1"/>
    </xf>
    <xf numFmtId="0" fontId="108" fillId="0" borderId="1" xfId="0" applyNumberFormat="1" applyFont="1" applyFill="1" applyBorder="1" applyAlignment="1" applyProtection="1">
      <alignment horizontal="center"/>
      <protection hidden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18" fillId="5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/>
    </xf>
    <xf numFmtId="1" fontId="18" fillId="5" borderId="5" xfId="0" applyNumberFormat="1" applyFont="1" applyFill="1" applyBorder="1" applyAlignment="1">
      <alignment horizontal="center" vertical="top" wrapText="1"/>
    </xf>
    <xf numFmtId="1" fontId="18" fillId="33" borderId="1" xfId="0" applyNumberFormat="1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center"/>
    </xf>
    <xf numFmtId="0" fontId="5" fillId="0" borderId="1" xfId="0" applyFont="1" applyFill="1" applyBorder="1"/>
    <xf numFmtId="1" fontId="119" fillId="0" borderId="0" xfId="0" applyNumberFormat="1" applyFont="1" applyFill="1" applyAlignment="1">
      <alignment horizontal="center"/>
    </xf>
    <xf numFmtId="0" fontId="23" fillId="0" borderId="1" xfId="0" applyFont="1" applyFill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0" fontId="41" fillId="5" borderId="32" xfId="0" applyFont="1" applyFill="1" applyBorder="1" applyAlignment="1">
      <alignment horizontal="center" vertical="top"/>
    </xf>
    <xf numFmtId="0" fontId="41" fillId="5" borderId="33" xfId="0" applyFont="1" applyFill="1" applyBorder="1" applyAlignment="1">
      <alignment horizontal="center" vertical="top"/>
    </xf>
    <xf numFmtId="0" fontId="31" fillId="5" borderId="33" xfId="0" applyFont="1" applyFill="1" applyBorder="1" applyAlignment="1">
      <alignment horizontal="center" vertical="top" wrapText="1"/>
    </xf>
    <xf numFmtId="0" fontId="41" fillId="5" borderId="33" xfId="0" applyFont="1" applyFill="1" applyBorder="1" applyAlignment="1">
      <alignment horizontal="center" vertical="top" wrapText="1"/>
    </xf>
    <xf numFmtId="2" fontId="41" fillId="5" borderId="34" xfId="0" applyNumberFormat="1" applyFont="1" applyFill="1" applyBorder="1" applyAlignment="1">
      <alignment horizontal="center" vertical="top" wrapText="1"/>
    </xf>
    <xf numFmtId="1" fontId="46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vertical="center"/>
    </xf>
    <xf numFmtId="1" fontId="77" fillId="5" borderId="1" xfId="0" applyNumberFormat="1" applyFont="1" applyFill="1" applyBorder="1" applyAlignment="1">
      <alignment horizontal="center" vertical="center"/>
    </xf>
    <xf numFmtId="1" fontId="41" fillId="5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vertical="center"/>
    </xf>
    <xf numFmtId="0" fontId="83" fillId="0" borderId="8" xfId="0" applyNumberFormat="1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left" vertical="center" wrapText="1"/>
    </xf>
    <xf numFmtId="0" fontId="47" fillId="35" borderId="1" xfId="0" applyFont="1" applyFill="1" applyBorder="1" applyAlignment="1">
      <alignment horizontal="center" vertical="center" wrapText="1"/>
    </xf>
    <xf numFmtId="0" fontId="45" fillId="35" borderId="1" xfId="0" applyFont="1" applyFill="1" applyBorder="1" applyAlignment="1">
      <alignment horizontal="center" vertical="center" wrapText="1"/>
    </xf>
    <xf numFmtId="0" fontId="107" fillId="15" borderId="0" xfId="0" applyFont="1" applyFill="1"/>
    <xf numFmtId="0" fontId="107" fillId="0" borderId="0" xfId="0" applyFont="1" applyFill="1"/>
    <xf numFmtId="0" fontId="44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120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07" fillId="6" borderId="1" xfId="0" applyFont="1" applyFill="1" applyBorder="1" applyAlignment="1">
      <alignment horizontal="center" vertical="center" wrapText="1"/>
    </xf>
    <xf numFmtId="0" fontId="107" fillId="6" borderId="1" xfId="0" applyFont="1" applyFill="1" applyBorder="1" applyAlignment="1">
      <alignment horizontal="center"/>
    </xf>
    <xf numFmtId="0" fontId="107" fillId="36" borderId="1" xfId="0" applyFont="1" applyFill="1" applyBorder="1" applyAlignment="1">
      <alignment horizontal="center"/>
    </xf>
    <xf numFmtId="17" fontId="33" fillId="0" borderId="3" xfId="0" applyNumberFormat="1" applyFont="1" applyFill="1" applyBorder="1" applyAlignment="1">
      <alignment horizontal="center" vertical="center" wrapText="1"/>
    </xf>
    <xf numFmtId="17" fontId="33" fillId="0" borderId="1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left" vertical="top" wrapText="1"/>
      <protection hidden="1"/>
    </xf>
    <xf numFmtId="1" fontId="19" fillId="5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46" fillId="0" borderId="2" xfId="0" applyFont="1" applyFill="1" applyBorder="1" applyAlignment="1">
      <alignment horizontal="center"/>
    </xf>
    <xf numFmtId="17" fontId="23" fillId="0" borderId="0" xfId="0" applyNumberFormat="1" applyFont="1" applyAlignment="1">
      <alignment horizontal="right"/>
    </xf>
    <xf numFmtId="17" fontId="23" fillId="0" borderId="0" xfId="0" applyNumberFormat="1" applyFont="1" applyBorder="1" applyAlignment="1">
      <alignment horizontal="right"/>
    </xf>
    <xf numFmtId="0" fontId="67" fillId="6" borderId="1" xfId="0" applyNumberFormat="1" applyFont="1" applyFill="1" applyBorder="1" applyAlignment="1">
      <alignment horizontal="center"/>
    </xf>
    <xf numFmtId="0" fontId="122" fillId="0" borderId="0" xfId="0" applyFont="1" applyBorder="1" applyAlignment="1">
      <alignment horizontal="left" wrapText="1"/>
    </xf>
    <xf numFmtId="0" fontId="78" fillId="3" borderId="0" xfId="0" applyFont="1" applyFill="1" applyBorder="1" applyAlignment="1"/>
    <xf numFmtId="0" fontId="122" fillId="0" borderId="0" xfId="0" applyFont="1" applyFill="1" applyBorder="1" applyAlignment="1"/>
    <xf numFmtId="0" fontId="78" fillId="0" borderId="0" xfId="0" applyFont="1" applyBorder="1" applyAlignment="1"/>
    <xf numFmtId="0" fontId="78" fillId="7" borderId="0" xfId="0" applyFont="1" applyFill="1" applyBorder="1" applyAlignment="1"/>
    <xf numFmtId="0" fontId="78" fillId="0" borderId="0" xfId="0" applyFont="1" applyFill="1" applyBorder="1" applyAlignment="1"/>
    <xf numFmtId="0" fontId="122" fillId="0" borderId="0" xfId="0" applyFont="1" applyBorder="1" applyAlignment="1"/>
    <xf numFmtId="0" fontId="122" fillId="0" borderId="0" xfId="0" applyFont="1" applyBorder="1" applyAlignment="1">
      <alignment horizontal="center"/>
    </xf>
    <xf numFmtId="0" fontId="122" fillId="3" borderId="0" xfId="0" applyFont="1" applyFill="1" applyBorder="1" applyAlignment="1"/>
    <xf numFmtId="0" fontId="122" fillId="2" borderId="0" xfId="0" applyFont="1" applyFill="1" applyBorder="1" applyAlignment="1">
      <alignment horizontal="center" wrapText="1"/>
    </xf>
    <xf numFmtId="0" fontId="122" fillId="3" borderId="0" xfId="0" applyFont="1" applyFill="1" applyBorder="1" applyAlignment="1">
      <alignment horizontal="center"/>
    </xf>
    <xf numFmtId="0" fontId="122" fillId="2" borderId="0" xfId="0" applyFont="1" applyFill="1" applyBorder="1" applyAlignment="1"/>
    <xf numFmtId="0" fontId="35" fillId="0" borderId="1" xfId="0" applyFont="1" applyFill="1" applyBorder="1" applyAlignment="1">
      <alignment horizontal="center"/>
    </xf>
    <xf numFmtId="0" fontId="63" fillId="0" borderId="1" xfId="0" applyFont="1" applyFill="1" applyBorder="1" applyAlignment="1"/>
    <xf numFmtId="165" fontId="63" fillId="0" borderId="1" xfId="0" applyNumberFormat="1" applyFont="1" applyFill="1" applyBorder="1" applyAlignment="1">
      <alignment horizontal="center" wrapText="1"/>
    </xf>
    <xf numFmtId="0" fontId="46" fillId="5" borderId="3" xfId="0" applyFont="1" applyFill="1" applyBorder="1" applyAlignment="1">
      <alignment horizontal="center" vertical="center" wrapText="1"/>
    </xf>
    <xf numFmtId="0" fontId="63" fillId="6" borderId="3" xfId="0" applyFont="1" applyFill="1" applyBorder="1" applyAlignment="1"/>
    <xf numFmtId="1" fontId="31" fillId="6" borderId="1" xfId="0" applyNumberFormat="1" applyFont="1" applyFill="1" applyBorder="1" applyAlignment="1">
      <alignment horizontal="center" vertical="top" wrapText="1"/>
    </xf>
    <xf numFmtId="2" fontId="63" fillId="6" borderId="1" xfId="0" applyNumberFormat="1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/>
      <protection hidden="1"/>
    </xf>
    <xf numFmtId="1" fontId="43" fillId="6" borderId="1" xfId="0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>
      <alignment horizontal="center"/>
    </xf>
    <xf numFmtId="0" fontId="31" fillId="6" borderId="1" xfId="0" applyFont="1" applyFill="1" applyBorder="1" applyAlignment="1" applyProtection="1">
      <alignment horizontal="center" vertical="center"/>
      <protection locked="0"/>
    </xf>
    <xf numFmtId="2" fontId="7" fillId="6" borderId="1" xfId="0" applyNumberFormat="1" applyFont="1" applyFill="1" applyBorder="1" applyProtection="1">
      <protection hidden="1"/>
    </xf>
    <xf numFmtId="0" fontId="7" fillId="5" borderId="0" xfId="0" applyFont="1" applyFill="1"/>
    <xf numFmtId="0" fontId="4" fillId="6" borderId="1" xfId="0" applyFont="1" applyFill="1" applyBorder="1" applyAlignment="1" applyProtection="1">
      <alignment horizontal="center"/>
      <protection hidden="1"/>
    </xf>
    <xf numFmtId="0" fontId="31" fillId="6" borderId="1" xfId="0" applyFont="1" applyFill="1" applyBorder="1" applyAlignment="1" applyProtection="1">
      <alignment horizontal="center" vertical="center"/>
      <protection hidden="1"/>
    </xf>
    <xf numFmtId="0" fontId="7" fillId="6" borderId="1" xfId="0" applyNumberFormat="1" applyFont="1" applyFill="1" applyBorder="1" applyAlignment="1" applyProtection="1">
      <alignment horizontal="center"/>
      <protection hidden="1"/>
    </xf>
    <xf numFmtId="2" fontId="23" fillId="2" borderId="1" xfId="0" applyNumberFormat="1" applyFont="1" applyFill="1" applyBorder="1" applyAlignment="1" applyProtection="1">
      <alignment horizontal="center"/>
      <protection hidden="1"/>
    </xf>
    <xf numFmtId="0" fontId="4" fillId="6" borderId="1" xfId="0" applyNumberFormat="1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Protection="1">
      <protection hidden="1"/>
    </xf>
    <xf numFmtId="1" fontId="43" fillId="7" borderId="1" xfId="0" applyNumberFormat="1" applyFont="1" applyFill="1" applyBorder="1" applyAlignment="1" applyProtection="1">
      <alignment horizontal="center"/>
      <protection hidden="1"/>
    </xf>
    <xf numFmtId="0" fontId="7" fillId="7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Protection="1">
      <protection hidden="1"/>
    </xf>
    <xf numFmtId="0" fontId="74" fillId="5" borderId="10" xfId="2" applyFont="1" applyFill="1" applyBorder="1" applyAlignment="1" applyProtection="1">
      <alignment horizontal="left" vertical="center"/>
      <protection hidden="1"/>
    </xf>
    <xf numFmtId="1" fontId="72" fillId="5" borderId="1" xfId="2" applyNumberFormat="1" applyFont="1" applyFill="1" applyBorder="1" applyAlignment="1" applyProtection="1">
      <alignment horizontal="center" vertical="center"/>
      <protection hidden="1"/>
    </xf>
    <xf numFmtId="0" fontId="24" fillId="5" borderId="1" xfId="2" applyFont="1" applyFill="1" applyBorder="1" applyAlignment="1" applyProtection="1">
      <alignment horizontal="left" vertical="center" wrapText="1"/>
      <protection hidden="1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/>
    <xf numFmtId="0" fontId="19" fillId="0" borderId="8" xfId="0" applyFont="1" applyFill="1" applyBorder="1" applyAlignment="1">
      <alignment vertical="top" wrapText="1"/>
    </xf>
    <xf numFmtId="0" fontId="19" fillId="0" borderId="3" xfId="0" applyFont="1" applyFill="1" applyBorder="1" applyAlignment="1">
      <alignment wrapText="1"/>
    </xf>
    <xf numFmtId="165" fontId="63" fillId="6" borderId="1" xfId="0" applyNumberFormat="1" applyFont="1" applyFill="1" applyBorder="1" applyAlignment="1">
      <alignment horizontal="center" wrapText="1"/>
    </xf>
    <xf numFmtId="0" fontId="20" fillId="5" borderId="1" xfId="0" applyFont="1" applyFill="1" applyBorder="1" applyAlignment="1">
      <alignment wrapText="1"/>
    </xf>
    <xf numFmtId="0" fontId="43" fillId="5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/>
    <xf numFmtId="0" fontId="20" fillId="0" borderId="0" xfId="0" applyFont="1"/>
    <xf numFmtId="49" fontId="109" fillId="5" borderId="1" xfId="0" applyNumberFormat="1" applyFont="1" applyFill="1" applyBorder="1" applyAlignment="1">
      <alignment horizontal="center" vertical="center"/>
    </xf>
    <xf numFmtId="0" fontId="108" fillId="5" borderId="1" xfId="0" applyNumberFormat="1" applyFont="1" applyFill="1" applyBorder="1" applyAlignment="1">
      <alignment horizontal="center" vertical="center"/>
    </xf>
    <xf numFmtId="0" fontId="109" fillId="5" borderId="1" xfId="0" applyFont="1" applyFill="1" applyBorder="1" applyAlignment="1">
      <alignment horizontal="left" vertical="center" wrapText="1"/>
    </xf>
    <xf numFmtId="0" fontId="123" fillId="5" borderId="35" xfId="0" applyFont="1" applyFill="1" applyBorder="1" applyAlignment="1">
      <alignment horizontal="center" vertical="center" wrapText="1"/>
    </xf>
    <xf numFmtId="49" fontId="123" fillId="5" borderId="36" xfId="0" applyNumberFormat="1" applyFont="1" applyFill="1" applyBorder="1" applyAlignment="1">
      <alignment horizontal="center" vertical="center"/>
    </xf>
    <xf numFmtId="168" fontId="123" fillId="5" borderId="36" xfId="0" applyNumberFormat="1" applyFont="1" applyFill="1" applyBorder="1" applyAlignment="1">
      <alignment horizontal="center" vertical="center"/>
    </xf>
    <xf numFmtId="169" fontId="123" fillId="37" borderId="36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20" fillId="29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07" fillId="14" borderId="0" xfId="0" applyFont="1" applyFill="1"/>
    <xf numFmtId="0" fontId="107" fillId="7" borderId="0" xfId="0" applyFont="1" applyFill="1" applyBorder="1" applyAlignment="1"/>
    <xf numFmtId="0" fontId="20" fillId="38" borderId="1" xfId="0" applyFont="1" applyFill="1" applyBorder="1" applyAlignment="1">
      <alignment horizontal="left" vertical="center" wrapText="1"/>
    </xf>
    <xf numFmtId="0" fontId="47" fillId="38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7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6" xfId="0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1" fontId="35" fillId="5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/>
    </xf>
    <xf numFmtId="0" fontId="27" fillId="5" borderId="1" xfId="0" applyNumberFormat="1" applyFont="1" applyFill="1" applyBorder="1" applyAlignment="1">
      <alignment horizontal="center" vertical="center"/>
    </xf>
    <xf numFmtId="0" fontId="123" fillId="37" borderId="36" xfId="0" applyFont="1" applyFill="1" applyBorder="1" applyAlignment="1">
      <alignment horizontal="center" vertical="center"/>
    </xf>
    <xf numFmtId="0" fontId="27" fillId="0" borderId="0" xfId="0" applyNumberFormat="1" applyFont="1" applyFill="1"/>
    <xf numFmtId="0" fontId="19" fillId="0" borderId="8" xfId="0" applyFont="1" applyFill="1" applyBorder="1" applyAlignment="1">
      <alignment wrapText="1"/>
    </xf>
    <xf numFmtId="0" fontId="2" fillId="6" borderId="1" xfId="0" applyFont="1" applyFill="1" applyBorder="1" applyAlignment="1" applyProtection="1">
      <alignment horizontal="left"/>
      <protection hidden="1"/>
    </xf>
    <xf numFmtId="0" fontId="43" fillId="0" borderId="1" xfId="0" applyNumberFormat="1" applyFont="1" applyFill="1" applyBorder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center" vertical="center"/>
      <protection hidden="1"/>
    </xf>
    <xf numFmtId="0" fontId="74" fillId="5" borderId="1" xfId="2" applyFont="1" applyFill="1" applyBorder="1" applyAlignment="1">
      <alignment horizontal="center" vertical="center"/>
    </xf>
    <xf numFmtId="1" fontId="72" fillId="5" borderId="1" xfId="1" applyNumberFormat="1" applyFont="1" applyFill="1" applyBorder="1" applyAlignment="1" applyProtection="1">
      <alignment horizontal="center" vertical="center"/>
    </xf>
    <xf numFmtId="2" fontId="74" fillId="5" borderId="10" xfId="0" applyNumberFormat="1" applyFont="1" applyFill="1" applyBorder="1" applyAlignment="1" applyProtection="1">
      <alignment horizontal="left" vertical="center"/>
      <protection hidden="1"/>
    </xf>
    <xf numFmtId="2" fontId="75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75" fillId="5" borderId="1" xfId="0" applyNumberFormat="1" applyFont="1" applyFill="1" applyBorder="1" applyAlignment="1">
      <alignment horizontal="center"/>
    </xf>
    <xf numFmtId="0" fontId="46" fillId="5" borderId="3" xfId="0" applyFont="1" applyFill="1" applyBorder="1" applyAlignment="1">
      <alignment horizontal="center" wrapText="1"/>
    </xf>
    <xf numFmtId="166" fontId="33" fillId="0" borderId="1" xfId="7" applyNumberFormat="1" applyFont="1" applyFill="1" applyBorder="1" applyAlignment="1" applyProtection="1">
      <alignment horizontal="center"/>
    </xf>
    <xf numFmtId="2" fontId="42" fillId="0" borderId="1" xfId="0" applyNumberFormat="1" applyFont="1" applyFill="1" applyBorder="1" applyAlignment="1" applyProtection="1">
      <alignment horizontal="center"/>
    </xf>
    <xf numFmtId="0" fontId="20" fillId="6" borderId="1" xfId="0" applyFont="1" applyFill="1" applyBorder="1" applyAlignment="1">
      <alignment horizontal="center"/>
    </xf>
    <xf numFmtId="165" fontId="20" fillId="5" borderId="3" xfId="0" applyNumberFormat="1" applyFont="1" applyFill="1" applyBorder="1" applyAlignment="1">
      <alignment horizontal="center" vertical="center" wrapText="1"/>
    </xf>
    <xf numFmtId="165" fontId="20" fillId="34" borderId="1" xfId="0" applyNumberFormat="1" applyFont="1" applyFill="1" applyBorder="1" applyAlignment="1">
      <alignment horizontal="center" wrapText="1"/>
    </xf>
    <xf numFmtId="165" fontId="20" fillId="0" borderId="0" xfId="0" applyNumberFormat="1" applyFont="1" applyAlignment="1">
      <alignment horizontal="center"/>
    </xf>
    <xf numFmtId="165" fontId="18" fillId="6" borderId="1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124" fillId="0" borderId="1" xfId="0" applyFont="1" applyBorder="1"/>
    <xf numFmtId="0" fontId="24" fillId="5" borderId="10" xfId="0" applyFont="1" applyFill="1" applyBorder="1" applyAlignment="1" applyProtection="1">
      <alignment vertical="top"/>
      <protection hidden="1"/>
    </xf>
    <xf numFmtId="0" fontId="30" fillId="0" borderId="10" xfId="0" applyFont="1" applyBorder="1" applyAlignment="1">
      <alignment horizontal="center" vertical="center"/>
    </xf>
    <xf numFmtId="0" fontId="24" fillId="4" borderId="10" xfId="0" applyFont="1" applyFill="1" applyBorder="1" applyAlignment="1" applyProtection="1">
      <alignment horizontal="left" vertical="center"/>
      <protection hidden="1"/>
    </xf>
    <xf numFmtId="0" fontId="24" fillId="5" borderId="10" xfId="0" applyFont="1" applyFill="1" applyBorder="1" applyAlignment="1" applyProtection="1">
      <alignment horizontal="left" vertical="center"/>
      <protection hidden="1"/>
    </xf>
    <xf numFmtId="0" fontId="24" fillId="5" borderId="1" xfId="2" applyFont="1" applyFill="1" applyBorder="1" applyAlignment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  <protection hidden="1"/>
    </xf>
    <xf numFmtId="0" fontId="24" fillId="5" borderId="10" xfId="2" applyFont="1" applyFill="1" applyBorder="1" applyAlignment="1" applyProtection="1">
      <alignment horizontal="left" vertical="center"/>
      <protection hidden="1"/>
    </xf>
    <xf numFmtId="0" fontId="24" fillId="4" borderId="10" xfId="3" applyFont="1" applyFill="1" applyBorder="1" applyAlignment="1" applyProtection="1">
      <alignment horizontal="left" vertical="center"/>
      <protection hidden="1"/>
    </xf>
    <xf numFmtId="0" fontId="24" fillId="8" borderId="10" xfId="0" applyFont="1" applyFill="1" applyBorder="1" applyAlignment="1" applyProtection="1">
      <alignment horizontal="left" vertical="center"/>
      <protection hidden="1"/>
    </xf>
    <xf numFmtId="0" fontId="24" fillId="4" borderId="1" xfId="2" applyFont="1" applyFill="1" applyBorder="1" applyAlignment="1" applyProtection="1">
      <alignment horizontal="left" vertical="center"/>
      <protection hidden="1"/>
    </xf>
    <xf numFmtId="0" fontId="24" fillId="3" borderId="1" xfId="2" applyFont="1" applyFill="1" applyBorder="1" applyAlignment="1" applyProtection="1">
      <alignment horizontal="left" vertical="center"/>
      <protection hidden="1"/>
    </xf>
    <xf numFmtId="0" fontId="24" fillId="0" borderId="5" xfId="0" applyFont="1" applyBorder="1" applyAlignment="1" applyProtection="1">
      <alignment horizontal="left" vertical="top"/>
      <protection hidden="1"/>
    </xf>
    <xf numFmtId="0" fontId="96" fillId="0" borderId="0" xfId="0" applyFont="1" applyAlignment="1" applyProtection="1">
      <alignment vertical="top" wrapText="1"/>
      <protection hidden="1"/>
    </xf>
    <xf numFmtId="0" fontId="96" fillId="0" borderId="0" xfId="0" applyFont="1" applyAlignment="1" applyProtection="1">
      <protection hidden="1"/>
    </xf>
    <xf numFmtId="0" fontId="19" fillId="6" borderId="1" xfId="0" applyFont="1" applyFill="1" applyBorder="1" applyAlignment="1">
      <alignment horizontal="center"/>
    </xf>
    <xf numFmtId="0" fontId="35" fillId="6" borderId="1" xfId="0" applyFont="1" applyFill="1" applyBorder="1" applyAlignment="1" applyProtection="1">
      <alignment horizontal="center"/>
      <protection locked="0"/>
    </xf>
    <xf numFmtId="2" fontId="27" fillId="6" borderId="1" xfId="0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vertical="top" wrapText="1"/>
    </xf>
    <xf numFmtId="0" fontId="62" fillId="6" borderId="1" xfId="0" applyFont="1" applyFill="1" applyBorder="1"/>
    <xf numFmtId="0" fontId="47" fillId="6" borderId="3" xfId="0" applyFont="1" applyFill="1" applyBorder="1" applyAlignment="1">
      <alignment horizontal="center" vertical="center" wrapText="1"/>
    </xf>
    <xf numFmtId="1" fontId="27" fillId="5" borderId="10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/>
    </xf>
    <xf numFmtId="0" fontId="18" fillId="0" borderId="13" xfId="0" applyNumberFormat="1" applyFont="1" applyFill="1" applyBorder="1"/>
    <xf numFmtId="0" fontId="41" fillId="0" borderId="13" xfId="0" applyNumberFormat="1" applyFont="1" applyFill="1" applyBorder="1"/>
    <xf numFmtId="0" fontId="24" fillId="9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5" fillId="5" borderId="5" xfId="0" applyFont="1" applyFill="1" applyBorder="1" applyAlignment="1" applyProtection="1">
      <alignment horizontal="center" vertical="center"/>
      <protection locked="0"/>
    </xf>
    <xf numFmtId="0" fontId="90" fillId="39" borderId="0" xfId="0" applyFont="1" applyFill="1" applyAlignment="1">
      <alignment horizontal="center"/>
    </xf>
    <xf numFmtId="0" fontId="41" fillId="39" borderId="1" xfId="0" applyFont="1" applyFill="1" applyBorder="1" applyAlignment="1">
      <alignment horizontal="left" vertical="center"/>
    </xf>
    <xf numFmtId="1" fontId="71" fillId="39" borderId="1" xfId="0" applyNumberFormat="1" applyFont="1" applyFill="1" applyBorder="1" applyAlignment="1" applyProtection="1">
      <alignment horizontal="center"/>
    </xf>
    <xf numFmtId="2" fontId="65" fillId="39" borderId="1" xfId="0" applyNumberFormat="1" applyFont="1" applyFill="1" applyBorder="1" applyAlignment="1" applyProtection="1">
      <alignment horizontal="center"/>
    </xf>
    <xf numFmtId="0" fontId="88" fillId="39" borderId="1" xfId="0" applyFont="1" applyFill="1" applyBorder="1" applyAlignment="1">
      <alignment horizontal="center"/>
    </xf>
    <xf numFmtId="2" fontId="36" fillId="39" borderId="1" xfId="0" applyNumberFormat="1" applyFont="1" applyFill="1" applyBorder="1" applyAlignment="1">
      <alignment horizontal="center"/>
    </xf>
    <xf numFmtId="0" fontId="43" fillId="6" borderId="0" xfId="0" applyFont="1" applyFill="1"/>
    <xf numFmtId="165" fontId="20" fillId="35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/>
    <xf numFmtId="1" fontId="27" fillId="5" borderId="10" xfId="0" applyNumberFormat="1" applyFont="1" applyFill="1" applyBorder="1" applyAlignment="1">
      <alignment horizontal="center"/>
    </xf>
    <xf numFmtId="0" fontId="78" fillId="4" borderId="1" xfId="0" applyNumberFormat="1" applyFont="1" applyFill="1" applyBorder="1" applyAlignment="1">
      <alignment horizontal="center" vertical="center" wrapText="1"/>
    </xf>
    <xf numFmtId="2" fontId="45" fillId="4" borderId="1" xfId="0" applyNumberFormat="1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/>
    </xf>
    <xf numFmtId="0" fontId="67" fillId="0" borderId="1" xfId="0" applyNumberFormat="1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" fontId="45" fillId="4" borderId="1" xfId="0" applyNumberFormat="1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/>
    </xf>
    <xf numFmtId="0" fontId="35" fillId="7" borderId="5" xfId="0" applyNumberFormat="1" applyFont="1" applyFill="1" applyBorder="1" applyAlignment="1">
      <alignment horizontal="center" wrapText="1"/>
    </xf>
    <xf numFmtId="1" fontId="63" fillId="7" borderId="1" xfId="0" applyNumberFormat="1" applyFont="1" applyFill="1" applyBorder="1" applyAlignment="1">
      <alignment horizontal="center" wrapText="1"/>
    </xf>
    <xf numFmtId="2" fontId="63" fillId="7" borderId="1" xfId="0" applyNumberFormat="1" applyFont="1" applyFill="1" applyBorder="1" applyAlignment="1">
      <alignment horizontal="center"/>
    </xf>
    <xf numFmtId="0" fontId="74" fillId="5" borderId="10" xfId="0" applyFont="1" applyFill="1" applyBorder="1" applyAlignment="1" applyProtection="1">
      <alignment horizontal="left" vertical="top"/>
      <protection hidden="1"/>
    </xf>
    <xf numFmtId="164" fontId="30" fillId="5" borderId="1" xfId="0" applyNumberFormat="1" applyFont="1" applyFill="1" applyBorder="1" applyAlignment="1" applyProtection="1">
      <alignment horizontal="center" vertical="center"/>
      <protection hidden="1"/>
    </xf>
    <xf numFmtId="0" fontId="24" fillId="5" borderId="1" xfId="3" applyFont="1" applyFill="1" applyBorder="1" applyAlignment="1" applyProtection="1">
      <alignment horizontal="left" vertical="center" wrapText="1"/>
      <protection hidden="1"/>
    </xf>
    <xf numFmtId="0" fontId="74" fillId="5" borderId="10" xfId="3" applyFont="1" applyFill="1" applyBorder="1" applyAlignment="1" applyProtection="1">
      <alignment horizontal="left" vertical="center"/>
      <protection hidden="1"/>
    </xf>
    <xf numFmtId="0" fontId="74" fillId="5" borderId="1" xfId="2" applyFont="1" applyFill="1" applyBorder="1" applyAlignment="1" applyProtection="1">
      <alignment horizontal="left" vertical="center"/>
      <protection hidden="1"/>
    </xf>
    <xf numFmtId="165" fontId="43" fillId="0" borderId="3" xfId="0" applyNumberFormat="1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/>
    </xf>
    <xf numFmtId="17" fontId="33" fillId="6" borderId="1" xfId="0" applyNumberFormat="1" applyFont="1" applyFill="1" applyBorder="1" applyAlignment="1">
      <alignment horizontal="center"/>
    </xf>
    <xf numFmtId="1" fontId="47" fillId="6" borderId="1" xfId="0" applyNumberFormat="1" applyFont="1" applyFill="1" applyBorder="1" applyAlignment="1">
      <alignment horizontal="center"/>
    </xf>
    <xf numFmtId="1" fontId="43" fillId="6" borderId="1" xfId="0" applyNumberFormat="1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top"/>
    </xf>
    <xf numFmtId="0" fontId="19" fillId="5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/>
    </xf>
    <xf numFmtId="0" fontId="19" fillId="6" borderId="1" xfId="0" applyFont="1" applyFill="1" applyBorder="1" applyAlignment="1">
      <alignment horizontal="center" vertical="top"/>
    </xf>
    <xf numFmtId="0" fontId="86" fillId="5" borderId="1" xfId="0" applyFont="1" applyFill="1" applyBorder="1" applyAlignment="1">
      <alignment horizontal="center" vertical="top"/>
    </xf>
    <xf numFmtId="0" fontId="86" fillId="5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33" fillId="5" borderId="1" xfId="0" applyFont="1" applyFill="1" applyBorder="1" applyAlignment="1">
      <alignment horizontal="center" vertical="top" wrapText="1"/>
    </xf>
    <xf numFmtId="0" fontId="42" fillId="0" borderId="8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2" fillId="0" borderId="3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42" fillId="0" borderId="8" xfId="0" applyFont="1" applyFill="1" applyBorder="1" applyAlignment="1">
      <alignment horizontal="justify" vertical="center"/>
    </xf>
    <xf numFmtId="0" fontId="42" fillId="0" borderId="1" xfId="0" applyFont="1" applyFill="1" applyBorder="1" applyAlignment="1">
      <alignment horizontal="justify" vertical="center"/>
    </xf>
    <xf numFmtId="0" fontId="42" fillId="0" borderId="1" xfId="0" applyFont="1" applyFill="1" applyBorder="1" applyAlignment="1">
      <alignment horizontal="justify" vertical="center" wrapText="1"/>
    </xf>
    <xf numFmtId="0" fontId="42" fillId="0" borderId="3" xfId="0" applyFont="1" applyFill="1" applyBorder="1" applyAlignment="1">
      <alignment horizontal="justify" vertical="center" wrapText="1"/>
    </xf>
    <xf numFmtId="0" fontId="31" fillId="5" borderId="1" xfId="0" applyFont="1" applyFill="1" applyBorder="1" applyAlignment="1">
      <alignment horizontal="center" vertical="top" wrapText="1"/>
    </xf>
    <xf numFmtId="0" fontId="31" fillId="5" borderId="8" xfId="0" applyFont="1" applyFill="1" applyBorder="1" applyAlignment="1">
      <alignment horizontal="center" vertical="top" wrapText="1"/>
    </xf>
    <xf numFmtId="0" fontId="31" fillId="5" borderId="29" xfId="0" applyFont="1" applyFill="1" applyBorder="1" applyAlignment="1">
      <alignment horizontal="center" vertical="top"/>
    </xf>
    <xf numFmtId="0" fontId="41" fillId="5" borderId="31" xfId="0" applyFont="1" applyFill="1" applyBorder="1" applyAlignment="1">
      <alignment horizontal="center" vertical="top"/>
    </xf>
    <xf numFmtId="0" fontId="31" fillId="5" borderId="31" xfId="0" applyFont="1" applyFill="1" applyBorder="1" applyAlignment="1">
      <alignment horizontal="center" vertical="top" wrapText="1"/>
    </xf>
    <xf numFmtId="0" fontId="41" fillId="5" borderId="31" xfId="0" applyFont="1" applyFill="1" applyBorder="1" applyAlignment="1">
      <alignment horizontal="center" vertical="top" wrapText="1"/>
    </xf>
    <xf numFmtId="2" fontId="41" fillId="5" borderId="30" xfId="0" applyNumberFormat="1" applyFont="1" applyFill="1" applyBorder="1" applyAlignment="1">
      <alignment horizontal="center" vertical="top" wrapText="1"/>
    </xf>
    <xf numFmtId="0" fontId="31" fillId="5" borderId="3" xfId="0" applyFont="1" applyFill="1" applyBorder="1" applyAlignment="1">
      <alignment horizontal="center" vertical="top" wrapText="1"/>
    </xf>
    <xf numFmtId="0" fontId="41" fillId="0" borderId="8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1" fontId="33" fillId="0" borderId="8" xfId="0" applyNumberFormat="1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center"/>
    </xf>
    <xf numFmtId="1" fontId="33" fillId="0" borderId="3" xfId="0" applyNumberFormat="1" applyFont="1" applyFill="1" applyBorder="1" applyAlignment="1">
      <alignment horizontal="center"/>
    </xf>
    <xf numFmtId="0" fontId="18" fillId="6" borderId="8" xfId="0" applyFont="1" applyFill="1" applyBorder="1" applyAlignment="1">
      <alignment horizontal="left" vertical="top" wrapText="1"/>
    </xf>
    <xf numFmtId="0" fontId="41" fillId="6" borderId="8" xfId="0" applyFont="1" applyFill="1" applyBorder="1" applyAlignment="1">
      <alignment horizontal="center" vertical="top"/>
    </xf>
    <xf numFmtId="0" fontId="18" fillId="6" borderId="1" xfId="0" applyFont="1" applyFill="1" applyBorder="1" applyAlignment="1">
      <alignment horizontal="left" vertical="top" wrapText="1"/>
    </xf>
    <xf numFmtId="0" fontId="41" fillId="6" borderId="1" xfId="0" applyFont="1" applyFill="1" applyBorder="1" applyAlignment="1">
      <alignment horizontal="center" vertical="top"/>
    </xf>
    <xf numFmtId="0" fontId="18" fillId="6" borderId="3" xfId="0" applyFont="1" applyFill="1" applyBorder="1" applyAlignment="1">
      <alignment horizontal="left" vertical="top" wrapText="1"/>
    </xf>
    <xf numFmtId="0" fontId="41" fillId="6" borderId="3" xfId="0" applyFont="1" applyFill="1" applyBorder="1" applyAlignment="1">
      <alignment horizontal="center" vertical="top"/>
    </xf>
    <xf numFmtId="1" fontId="19" fillId="6" borderId="37" xfId="0" applyNumberFormat="1" applyFont="1" applyFill="1" applyBorder="1" applyAlignment="1">
      <alignment horizontal="right"/>
    </xf>
    <xf numFmtId="1" fontId="19" fillId="5" borderId="30" xfId="0" applyNumberFormat="1" applyFont="1" applyFill="1" applyBorder="1" applyAlignment="1">
      <alignment horizontal="right"/>
    </xf>
    <xf numFmtId="0" fontId="41" fillId="5" borderId="30" xfId="0" applyFont="1" applyFill="1" applyBorder="1" applyAlignment="1">
      <alignment horizontal="right" wrapText="1"/>
    </xf>
    <xf numFmtId="0" fontId="33" fillId="5" borderId="30" xfId="0" applyFont="1" applyFill="1" applyBorder="1" applyAlignment="1" applyProtection="1">
      <alignment horizontal="right"/>
      <protection locked="0"/>
    </xf>
    <xf numFmtId="0" fontId="33" fillId="5" borderId="30" xfId="0" applyFont="1" applyFill="1" applyBorder="1" applyAlignment="1">
      <alignment horizontal="right" wrapText="1"/>
    </xf>
    <xf numFmtId="0" fontId="31" fillId="6" borderId="8" xfId="0" applyFont="1" applyFill="1" applyBorder="1" applyAlignment="1">
      <alignment horizontal="center" wrapText="1"/>
    </xf>
    <xf numFmtId="0" fontId="31" fillId="6" borderId="1" xfId="0" applyFont="1" applyFill="1" applyBorder="1" applyAlignment="1">
      <alignment horizontal="center" wrapText="1"/>
    </xf>
    <xf numFmtId="0" fontId="31" fillId="6" borderId="3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35" fillId="5" borderId="31" xfId="0" applyFont="1" applyFill="1" applyBorder="1" applyAlignment="1">
      <alignment horizontal="center" wrapText="1"/>
    </xf>
    <xf numFmtId="0" fontId="35" fillId="0" borderId="8" xfId="0" applyFont="1" applyFill="1" applyBorder="1" applyAlignment="1" applyProtection="1">
      <alignment horizontal="center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0" fontId="35" fillId="5" borderId="31" xfId="0" applyFont="1" applyFill="1" applyBorder="1" applyAlignment="1" applyProtection="1">
      <alignment horizontal="center"/>
      <protection locked="0"/>
    </xf>
    <xf numFmtId="0" fontId="31" fillId="5" borderId="37" xfId="0" applyFont="1" applyFill="1" applyBorder="1" applyAlignment="1">
      <alignment horizontal="center" vertical="top" wrapText="1"/>
    </xf>
    <xf numFmtId="0" fontId="41" fillId="5" borderId="29" xfId="0" applyFont="1" applyFill="1" applyBorder="1" applyAlignment="1">
      <alignment horizontal="center" vertical="top"/>
    </xf>
    <xf numFmtId="1" fontId="35" fillId="5" borderId="10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left" wrapText="1"/>
    </xf>
    <xf numFmtId="0" fontId="105" fillId="0" borderId="1" xfId="0" applyFont="1" applyFill="1" applyBorder="1" applyAlignment="1">
      <alignment horizontal="center" vertical="center" wrapText="1"/>
    </xf>
    <xf numFmtId="1" fontId="35" fillId="5" borderId="10" xfId="0" applyNumberFormat="1" applyFont="1" applyFill="1" applyBorder="1" applyAlignment="1">
      <alignment horizontal="center" vertical="center" wrapText="1"/>
    </xf>
    <xf numFmtId="0" fontId="46" fillId="5" borderId="1" xfId="0" applyNumberFormat="1" applyFont="1" applyFill="1" applyBorder="1" applyAlignment="1">
      <alignment horizontal="center" wrapText="1"/>
    </xf>
    <xf numFmtId="1" fontId="18" fillId="0" borderId="3" xfId="0" applyNumberFormat="1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center" vertical="center" wrapText="1"/>
    </xf>
    <xf numFmtId="1" fontId="27" fillId="6" borderId="1" xfId="0" applyNumberFormat="1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1" fontId="3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35" fillId="6" borderId="1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vertical="center"/>
      <protection locked="0"/>
    </xf>
    <xf numFmtId="0" fontId="20" fillId="6" borderId="1" xfId="0" applyFont="1" applyFill="1" applyBorder="1"/>
    <xf numFmtId="1" fontId="20" fillId="0" borderId="1" xfId="0" applyNumberFormat="1" applyFont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/>
    </xf>
    <xf numFmtId="1" fontId="20" fillId="6" borderId="1" xfId="0" applyNumberFormat="1" applyFont="1" applyFill="1" applyBorder="1" applyAlignment="1">
      <alignment horizontal="center" vertical="center" wrapText="1"/>
    </xf>
    <xf numFmtId="1" fontId="20" fillId="6" borderId="15" xfId="0" applyNumberFormat="1" applyFont="1" applyFill="1" applyBorder="1" applyAlignment="1">
      <alignment horizontal="center"/>
    </xf>
    <xf numFmtId="0" fontId="107" fillId="0" borderId="0" xfId="0" applyFont="1" applyFill="1" applyAlignment="1">
      <alignment vertical="center"/>
    </xf>
    <xf numFmtId="0" fontId="127" fillId="0" borderId="0" xfId="0" applyFont="1" applyBorder="1" applyAlignment="1">
      <alignment horizontal="left" wrapText="1"/>
    </xf>
    <xf numFmtId="1" fontId="36" fillId="5" borderId="1" xfId="0" applyNumberFormat="1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62" fillId="0" borderId="5" xfId="0" applyFont="1" applyFill="1" applyBorder="1" applyAlignment="1"/>
    <xf numFmtId="1" fontId="19" fillId="0" borderId="1" xfId="0" applyNumberFormat="1" applyFont="1" applyFill="1" applyBorder="1"/>
    <xf numFmtId="0" fontId="43" fillId="5" borderId="1" xfId="0" applyFont="1" applyFill="1" applyBorder="1" applyAlignment="1">
      <alignment horizontal="center"/>
    </xf>
    <xf numFmtId="0" fontId="43" fillId="5" borderId="10" xfId="0" applyFont="1" applyFill="1" applyBorder="1" applyAlignment="1">
      <alignment horizontal="center"/>
    </xf>
    <xf numFmtId="0" fontId="18" fillId="5" borderId="31" xfId="0" applyFont="1" applyFill="1" applyBorder="1" applyAlignment="1">
      <alignment horizontal="center" vertical="top"/>
    </xf>
    <xf numFmtId="0" fontId="18" fillId="0" borderId="37" xfId="0" applyFont="1" applyFill="1" applyBorder="1" applyAlignment="1">
      <alignment horizontal="center" vertical="top"/>
    </xf>
    <xf numFmtId="1" fontId="18" fillId="0" borderId="8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8" fillId="5" borderId="3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6" fillId="5" borderId="1" xfId="0" applyFont="1" applyFill="1" applyBorder="1" applyAlignment="1" applyProtection="1">
      <alignment horizontal="center" vertical="top"/>
      <protection hidden="1"/>
    </xf>
    <xf numFmtId="0" fontId="47" fillId="0" borderId="3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1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/>
    </xf>
    <xf numFmtId="17" fontId="33" fillId="6" borderId="1" xfId="0" applyNumberFormat="1" applyFont="1" applyFill="1" applyBorder="1" applyAlignment="1" applyProtection="1">
      <alignment horizontal="center"/>
      <protection locked="0" hidden="1"/>
    </xf>
    <xf numFmtId="0" fontId="67" fillId="6" borderId="1" xfId="0" applyNumberFormat="1" applyFont="1" applyFill="1" applyBorder="1" applyAlignment="1" applyProtection="1">
      <alignment horizontal="center" vertical="center"/>
      <protection hidden="1"/>
    </xf>
    <xf numFmtId="1" fontId="33" fillId="6" borderId="1" xfId="0" applyNumberFormat="1" applyFont="1" applyFill="1" applyBorder="1" applyAlignment="1" applyProtection="1">
      <alignment horizontal="center" vertical="center"/>
      <protection hidden="1"/>
    </xf>
    <xf numFmtId="0" fontId="43" fillId="6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/>
    </xf>
    <xf numFmtId="0" fontId="78" fillId="6" borderId="0" xfId="0" applyFont="1" applyFill="1" applyBorder="1" applyAlignment="1"/>
    <xf numFmtId="0" fontId="35" fillId="0" borderId="1" xfId="0" applyFont="1" applyFill="1" applyBorder="1" applyAlignment="1">
      <alignment horizontal="center" vertical="center" wrapText="1"/>
    </xf>
    <xf numFmtId="0" fontId="109" fillId="0" borderId="8" xfId="0" applyNumberFormat="1" applyFont="1" applyFill="1" applyBorder="1" applyAlignment="1">
      <alignment horizontal="center" vertical="center"/>
    </xf>
    <xf numFmtId="0" fontId="108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4" fillId="6" borderId="1" xfId="0" applyFont="1" applyFill="1" applyBorder="1" applyAlignment="1" applyProtection="1">
      <alignment horizontal="left" vertical="center" wrapText="1"/>
      <protection hidden="1"/>
    </xf>
    <xf numFmtId="0" fontId="19" fillId="0" borderId="3" xfId="0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center"/>
    </xf>
    <xf numFmtId="49" fontId="27" fillId="6" borderId="1" xfId="0" applyNumberFormat="1" applyFont="1" applyFill="1" applyBorder="1" applyAlignment="1">
      <alignment horizontal="left" vertical="center"/>
    </xf>
    <xf numFmtId="0" fontId="27" fillId="6" borderId="1" xfId="0" applyNumberFormat="1" applyFont="1" applyFill="1" applyBorder="1" applyAlignment="1">
      <alignment horizontal="center" vertical="center"/>
    </xf>
    <xf numFmtId="0" fontId="27" fillId="6" borderId="1" xfId="0" applyNumberFormat="1" applyFont="1" applyFill="1" applyBorder="1" applyAlignment="1">
      <alignment horizontal="center" vertical="center" wrapText="1"/>
    </xf>
    <xf numFmtId="0" fontId="35" fillId="6" borderId="1" xfId="0" applyNumberFormat="1" applyFont="1" applyFill="1" applyBorder="1" applyAlignment="1">
      <alignment horizontal="center" vertical="center" wrapText="1"/>
    </xf>
    <xf numFmtId="167" fontId="35" fillId="6" borderId="1" xfId="0" applyNumberFormat="1" applyFont="1" applyFill="1" applyBorder="1" applyAlignment="1">
      <alignment horizontal="center" vertical="center" wrapText="1"/>
    </xf>
    <xf numFmtId="0" fontId="108" fillId="6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left" vertical="top" wrapText="1"/>
      <protection hidden="1"/>
    </xf>
    <xf numFmtId="0" fontId="0" fillId="3" borderId="10" xfId="0" applyFill="1" applyBorder="1" applyAlignment="1">
      <alignment horizontal="center" vertical="center"/>
    </xf>
    <xf numFmtId="1" fontId="72" fillId="3" borderId="10" xfId="0" applyNumberFormat="1" applyFont="1" applyFill="1" applyBorder="1" applyAlignment="1">
      <alignment horizontal="center" vertical="center"/>
    </xf>
    <xf numFmtId="0" fontId="42" fillId="0" borderId="1" xfId="0" applyFont="1" applyFill="1" applyBorder="1"/>
    <xf numFmtId="0" fontId="126" fillId="0" borderId="1" xfId="1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top"/>
    </xf>
    <xf numFmtId="0" fontId="42" fillId="0" borderId="8" xfId="0" applyFont="1" applyFill="1" applyBorder="1"/>
    <xf numFmtId="0" fontId="126" fillId="0" borderId="8" xfId="11" applyFont="1" applyFill="1" applyBorder="1" applyAlignment="1">
      <alignment horizontal="center" vertical="center" wrapText="1"/>
    </xf>
    <xf numFmtId="0" fontId="42" fillId="0" borderId="3" xfId="0" applyFont="1" applyFill="1" applyBorder="1"/>
    <xf numFmtId="0" fontId="126" fillId="0" borderId="3" xfId="11" applyFont="1" applyFill="1" applyBorder="1" applyAlignment="1">
      <alignment horizontal="center" vertical="center" wrapText="1"/>
    </xf>
    <xf numFmtId="1" fontId="41" fillId="0" borderId="3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41" fillId="0" borderId="8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1" fontId="19" fillId="0" borderId="1" xfId="0" applyNumberFormat="1" applyFont="1" applyFill="1" applyBorder="1" applyAlignment="1">
      <alignment horizontal="right"/>
    </xf>
    <xf numFmtId="1" fontId="19" fillId="0" borderId="3" xfId="0" applyNumberFormat="1" applyFont="1" applyFill="1" applyBorder="1" applyAlignment="1">
      <alignment horizontal="right"/>
    </xf>
    <xf numFmtId="1" fontId="18" fillId="6" borderId="8" xfId="0" applyNumberFormat="1" applyFont="1" applyFill="1" applyBorder="1" applyAlignment="1">
      <alignment horizontal="center" vertical="top" wrapText="1"/>
    </xf>
    <xf numFmtId="1" fontId="18" fillId="6" borderId="1" xfId="0" applyNumberFormat="1" applyFont="1" applyFill="1" applyBorder="1" applyAlignment="1">
      <alignment horizontal="center" vertical="top" wrapText="1"/>
    </xf>
    <xf numFmtId="1" fontId="18" fillId="6" borderId="3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120" fillId="0" borderId="0" xfId="0" applyFont="1" applyAlignment="1">
      <alignment horizontal="center"/>
    </xf>
    <xf numFmtId="0" fontId="44" fillId="0" borderId="1" xfId="0" applyFont="1" applyBorder="1" applyAlignment="1">
      <alignment horizontal="center"/>
    </xf>
    <xf numFmtId="2" fontId="84" fillId="0" borderId="5" xfId="0" applyNumberFormat="1" applyFont="1" applyFill="1" applyBorder="1" applyAlignment="1">
      <alignment horizontal="center"/>
    </xf>
    <xf numFmtId="2" fontId="84" fillId="0" borderId="11" xfId="0" applyNumberFormat="1" applyFont="1" applyFill="1" applyBorder="1" applyAlignment="1">
      <alignment horizontal="center"/>
    </xf>
    <xf numFmtId="49" fontId="83" fillId="0" borderId="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12">
    <cellStyle name="Excel Built-in Normal" xfId="11"/>
    <cellStyle name="Normal 2" xfId="7"/>
    <cellStyle name="Гиперссылка" xfId="1" builtinId="8"/>
    <cellStyle name="Обычный" xfId="0" builtinId="0"/>
    <cellStyle name="Обычный 2" xfId="9"/>
    <cellStyle name="Обычный 4" xfId="2"/>
    <cellStyle name="Обычный 5" xfId="3"/>
    <cellStyle name="Обычный_Лист1" xfId="8"/>
    <cellStyle name="Примечание" xfId="6" builtinId="10"/>
    <cellStyle name="Процентный" xfId="5" builtinId="5"/>
    <cellStyle name="Финансовый" xfId="4" builtinId="3"/>
    <cellStyle name="Финансовый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eandb.ru/EAN13/EAN13code.php?code=4627096407788" TargetMode="External"/><Relationship Id="rId3" Type="http://schemas.openxmlformats.org/officeDocument/2006/relationships/hyperlink" Target="http://eandb.ru/EAN13/EAN13code.php?code=4627096406996" TargetMode="External"/><Relationship Id="rId7" Type="http://schemas.openxmlformats.org/officeDocument/2006/relationships/hyperlink" Target="http://eandb.ru/EAN13/EAN13code.php?code=4627096406965" TargetMode="External"/><Relationship Id="rId2" Type="http://schemas.openxmlformats.org/officeDocument/2006/relationships/hyperlink" Target="http://eandb.ru/EAN13/EAN13code.php?code=4627096407009" TargetMode="External"/><Relationship Id="rId1" Type="http://schemas.openxmlformats.org/officeDocument/2006/relationships/hyperlink" Target="http://eandb.ru/EAN13/EAN13code.php?code=4627096406477" TargetMode="External"/><Relationship Id="rId6" Type="http://schemas.openxmlformats.org/officeDocument/2006/relationships/hyperlink" Target="http://eandb.ru/EAN13/EAN13code.php?code=4627096406958" TargetMode="External"/><Relationship Id="rId11" Type="http://schemas.openxmlformats.org/officeDocument/2006/relationships/printerSettings" Target="../printerSettings/printerSettings14.bin"/><Relationship Id="rId5" Type="http://schemas.openxmlformats.org/officeDocument/2006/relationships/hyperlink" Target="http://eandb.ru/EAN13/EAN13code.php?code=4627096406972" TargetMode="External"/><Relationship Id="rId10" Type="http://schemas.openxmlformats.org/officeDocument/2006/relationships/hyperlink" Target="http://eandb.ru/EAN13/EAN13code.php?code=4627096407818" TargetMode="External"/><Relationship Id="rId4" Type="http://schemas.openxmlformats.org/officeDocument/2006/relationships/hyperlink" Target="http://eandb.ru/EAN13/EAN13code.php?code=4627096407016" TargetMode="External"/><Relationship Id="rId9" Type="http://schemas.openxmlformats.org/officeDocument/2006/relationships/hyperlink" Target="http://eandb.ru/EAN13/EAN13code.php?code=4627096407313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andb.ru/EAN13/EAN13code.php?code=4627096407788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eandb.ru/EAN13/EAN13code.php?code=4627096406996" TargetMode="External"/><Relationship Id="rId7" Type="http://schemas.openxmlformats.org/officeDocument/2006/relationships/hyperlink" Target="http://eandb.ru/EAN13/EAN13code.php?code=4627096406965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eandb.ru/EAN13/EAN13code.php?code=4627096407009" TargetMode="External"/><Relationship Id="rId1" Type="http://schemas.openxmlformats.org/officeDocument/2006/relationships/hyperlink" Target="http://eandb.ru/EAN13/EAN13code.php?code=4627096406477" TargetMode="External"/><Relationship Id="rId6" Type="http://schemas.openxmlformats.org/officeDocument/2006/relationships/hyperlink" Target="http://eandb.ru/EAN13/EAN13code.php?code=4627096406958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eandb.ru/EAN13/EAN13code.php?code=4627096406972" TargetMode="External"/><Relationship Id="rId10" Type="http://schemas.openxmlformats.org/officeDocument/2006/relationships/hyperlink" Target="http://eandb.ru/EAN13/EAN13code.php?code=4627096407818" TargetMode="External"/><Relationship Id="rId4" Type="http://schemas.openxmlformats.org/officeDocument/2006/relationships/hyperlink" Target="http://eandb.ru/EAN13/EAN13code.php?code=4627096407016" TargetMode="External"/><Relationship Id="rId9" Type="http://schemas.openxmlformats.org/officeDocument/2006/relationships/hyperlink" Target="http://eandb.ru/EAN13/EAN13code.php?code=462709640731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G2"/>
  <sheetViews>
    <sheetView tabSelected="1" workbookViewId="0"/>
  </sheetViews>
  <sheetFormatPr defaultRowHeight="14.4"/>
  <cols>
    <col min="1" max="1" width="1.33203125" customWidth="1"/>
    <col min="2" max="2" width="49.5546875" customWidth="1"/>
    <col min="3" max="3" width="11.33203125" customWidth="1"/>
    <col min="4" max="5" width="9.109375" style="53" customWidth="1"/>
    <col min="7" max="7" width="14.88671875" customWidth="1"/>
  </cols>
  <sheetData>
    <row r="1" spans="2:7" ht="25.5" customHeight="1">
      <c r="B1" s="272" t="s">
        <v>14</v>
      </c>
      <c r="C1" s="272" t="s">
        <v>16</v>
      </c>
      <c r="D1" s="272" t="s">
        <v>13</v>
      </c>
      <c r="E1" s="272" t="s">
        <v>1254</v>
      </c>
      <c r="F1" s="272" t="s">
        <v>17</v>
      </c>
      <c r="G1" s="272" t="s">
        <v>1056</v>
      </c>
    </row>
    <row r="2" spans="2:7">
      <c r="B2" s="705" t="s">
        <v>3561</v>
      </c>
      <c r="C2" s="705"/>
      <c r="D2" s="54">
        <v>190</v>
      </c>
      <c r="E2" s="1135">
        <v>120</v>
      </c>
      <c r="F2" s="705"/>
      <c r="G2" s="705">
        <f>F2*E2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44"/>
  <sheetViews>
    <sheetView workbookViewId="0"/>
  </sheetViews>
  <sheetFormatPr defaultRowHeight="14.4"/>
  <cols>
    <col min="1" max="1" width="57.44140625" style="53" customWidth="1"/>
    <col min="2" max="2" width="10" style="53" customWidth="1"/>
    <col min="3" max="3" width="8.5546875" style="53" customWidth="1"/>
    <col min="4" max="4" width="9.109375" style="29"/>
    <col min="5" max="7" width="9.109375" style="53"/>
    <col min="8" max="8" width="9.109375" style="700"/>
  </cols>
  <sheetData>
    <row r="1" spans="1:8" ht="38.25" customHeight="1">
      <c r="A1" s="862" t="s">
        <v>3328</v>
      </c>
      <c r="B1" s="875" t="s">
        <v>16</v>
      </c>
      <c r="C1" s="875" t="s">
        <v>1963</v>
      </c>
      <c r="D1" s="875" t="s">
        <v>13</v>
      </c>
      <c r="E1" s="875" t="s">
        <v>1050</v>
      </c>
      <c r="F1" s="875" t="s">
        <v>0</v>
      </c>
      <c r="G1" s="876" t="s">
        <v>1</v>
      </c>
    </row>
    <row r="2" spans="1:8">
      <c r="A2" s="863" t="s">
        <v>1944</v>
      </c>
      <c r="B2" s="549" t="s">
        <v>3096</v>
      </c>
      <c r="C2" s="104">
        <v>10</v>
      </c>
      <c r="D2" s="54">
        <v>510</v>
      </c>
      <c r="E2" s="180">
        <v>364</v>
      </c>
      <c r="F2" s="881"/>
      <c r="G2" s="864">
        <f t="shared" ref="G2:G8" si="0">F2*E2</f>
        <v>0</v>
      </c>
    </row>
    <row r="3" spans="1:8">
      <c r="A3" s="863" t="s">
        <v>1943</v>
      </c>
      <c r="B3" s="549" t="s">
        <v>3095</v>
      </c>
      <c r="C3" s="104">
        <v>10</v>
      </c>
      <c r="D3" s="54">
        <v>510</v>
      </c>
      <c r="E3" s="180">
        <v>364</v>
      </c>
      <c r="F3" s="881"/>
      <c r="G3" s="864">
        <f t="shared" si="0"/>
        <v>0</v>
      </c>
    </row>
    <row r="4" spans="1:8">
      <c r="A4" s="863" t="s">
        <v>1957</v>
      </c>
      <c r="B4" s="549" t="s">
        <v>3111</v>
      </c>
      <c r="C4" s="104">
        <v>6</v>
      </c>
      <c r="D4" s="54">
        <v>552</v>
      </c>
      <c r="E4" s="180">
        <v>395</v>
      </c>
      <c r="F4" s="881"/>
      <c r="G4" s="864">
        <f t="shared" si="0"/>
        <v>0</v>
      </c>
    </row>
    <row r="5" spans="1:8">
      <c r="A5" s="863" t="s">
        <v>1954</v>
      </c>
      <c r="B5" s="549" t="s">
        <v>3107</v>
      </c>
      <c r="C5" s="104">
        <v>6</v>
      </c>
      <c r="D5" s="962">
        <v>1023</v>
      </c>
      <c r="E5" s="884">
        <v>731</v>
      </c>
      <c r="F5" s="881"/>
      <c r="G5" s="864">
        <f t="shared" si="0"/>
        <v>0</v>
      </c>
    </row>
    <row r="6" spans="1:8">
      <c r="A6" s="863" t="s">
        <v>1959</v>
      </c>
      <c r="B6" s="549" t="s">
        <v>3113</v>
      </c>
      <c r="C6" s="104">
        <v>8</v>
      </c>
      <c r="D6" s="962">
        <v>843</v>
      </c>
      <c r="E6" s="884">
        <v>602</v>
      </c>
      <c r="F6" s="881"/>
      <c r="G6" s="864">
        <f t="shared" si="0"/>
        <v>0</v>
      </c>
    </row>
    <row r="7" spans="1:8">
      <c r="A7" s="863" t="s">
        <v>1960</v>
      </c>
      <c r="B7" s="549" t="s">
        <v>3114</v>
      </c>
      <c r="C7" s="104">
        <v>3</v>
      </c>
      <c r="D7" s="962">
        <v>1845</v>
      </c>
      <c r="E7" s="884">
        <v>1318</v>
      </c>
      <c r="F7" s="881"/>
      <c r="G7" s="864">
        <f t="shared" si="0"/>
        <v>0</v>
      </c>
    </row>
    <row r="8" spans="1:8">
      <c r="A8" s="863" t="s">
        <v>1958</v>
      </c>
      <c r="B8" s="549" t="s">
        <v>3112</v>
      </c>
      <c r="C8" s="104">
        <v>6</v>
      </c>
      <c r="D8" s="962">
        <v>1443</v>
      </c>
      <c r="E8" s="884">
        <v>1031</v>
      </c>
      <c r="F8" s="881"/>
      <c r="G8" s="864">
        <f t="shared" si="0"/>
        <v>0</v>
      </c>
    </row>
    <row r="9" spans="1:8">
      <c r="A9" s="887" t="s">
        <v>4128</v>
      </c>
      <c r="B9" s="870" t="s">
        <v>4129</v>
      </c>
      <c r="C9" s="104">
        <v>6</v>
      </c>
      <c r="D9" s="963">
        <v>574</v>
      </c>
      <c r="E9" s="885">
        <v>410</v>
      </c>
      <c r="F9" s="882"/>
      <c r="G9" s="872">
        <f t="shared" ref="G9:G20" si="1">F9*E9</f>
        <v>0</v>
      </c>
      <c r="H9" s="700" t="s">
        <v>2898</v>
      </c>
    </row>
    <row r="10" spans="1:8">
      <c r="A10" s="888" t="s">
        <v>4147</v>
      </c>
      <c r="B10" s="678" t="s">
        <v>4154</v>
      </c>
      <c r="C10" s="104">
        <v>8</v>
      </c>
      <c r="D10" s="963">
        <v>1045</v>
      </c>
      <c r="E10" s="885">
        <v>745</v>
      </c>
      <c r="F10" s="882"/>
      <c r="G10" s="872">
        <f t="shared" si="1"/>
        <v>0</v>
      </c>
      <c r="H10" s="700" t="s">
        <v>2898</v>
      </c>
    </row>
    <row r="11" spans="1:8">
      <c r="A11" s="887" t="s">
        <v>4144</v>
      </c>
      <c r="B11" s="678" t="s">
        <v>4143</v>
      </c>
      <c r="C11" s="104">
        <v>10</v>
      </c>
      <c r="D11" s="963">
        <v>930</v>
      </c>
      <c r="E11" s="885">
        <v>665</v>
      </c>
      <c r="F11" s="882"/>
      <c r="G11" s="872">
        <f t="shared" si="1"/>
        <v>0</v>
      </c>
      <c r="H11" s="700" t="s">
        <v>2898</v>
      </c>
    </row>
    <row r="12" spans="1:8">
      <c r="A12" s="863" t="s">
        <v>1941</v>
      </c>
      <c r="B12" s="549" t="s">
        <v>3093</v>
      </c>
      <c r="C12" s="104">
        <v>6</v>
      </c>
      <c r="D12" s="962">
        <v>493</v>
      </c>
      <c r="E12" s="884">
        <v>352</v>
      </c>
      <c r="F12" s="881"/>
      <c r="G12" s="864">
        <f t="shared" si="1"/>
        <v>0</v>
      </c>
    </row>
    <row r="13" spans="1:8">
      <c r="A13" s="863" t="s">
        <v>1942</v>
      </c>
      <c r="B13" s="549" t="s">
        <v>3094</v>
      </c>
      <c r="C13" s="104">
        <v>6</v>
      </c>
      <c r="D13" s="962">
        <v>485</v>
      </c>
      <c r="E13" s="884">
        <v>346</v>
      </c>
      <c r="F13" s="881"/>
      <c r="G13" s="864">
        <f t="shared" si="1"/>
        <v>0</v>
      </c>
    </row>
    <row r="14" spans="1:8">
      <c r="A14" s="863" t="s">
        <v>2424</v>
      </c>
      <c r="B14" s="549" t="s">
        <v>3115</v>
      </c>
      <c r="C14" s="104">
        <v>8</v>
      </c>
      <c r="D14" s="962">
        <v>562</v>
      </c>
      <c r="E14" s="884">
        <v>402</v>
      </c>
      <c r="F14" s="881"/>
      <c r="G14" s="864">
        <f t="shared" si="1"/>
        <v>0</v>
      </c>
    </row>
    <row r="15" spans="1:8">
      <c r="A15" s="863" t="s">
        <v>2425</v>
      </c>
      <c r="B15" s="549" t="s">
        <v>3116</v>
      </c>
      <c r="C15" s="104">
        <v>3</v>
      </c>
      <c r="D15" s="962">
        <v>1514</v>
      </c>
      <c r="E15" s="884">
        <v>1081</v>
      </c>
      <c r="F15" s="881"/>
      <c r="G15" s="864">
        <f t="shared" si="1"/>
        <v>0</v>
      </c>
    </row>
    <row r="16" spans="1:8">
      <c r="A16" s="889" t="s">
        <v>4152</v>
      </c>
      <c r="B16" s="678" t="s">
        <v>4148</v>
      </c>
      <c r="C16" s="104">
        <v>8</v>
      </c>
      <c r="D16" s="964">
        <v>562</v>
      </c>
      <c r="E16" s="886">
        <v>402</v>
      </c>
      <c r="F16" s="882"/>
      <c r="G16" s="872">
        <f t="shared" si="1"/>
        <v>0</v>
      </c>
      <c r="H16" s="700" t="s">
        <v>2898</v>
      </c>
    </row>
    <row r="17" spans="1:8">
      <c r="A17" s="889" t="s">
        <v>4153</v>
      </c>
      <c r="B17" s="678" t="s">
        <v>4149</v>
      </c>
      <c r="C17" s="104">
        <v>3</v>
      </c>
      <c r="D17" s="964">
        <v>1514</v>
      </c>
      <c r="E17" s="886">
        <v>1081</v>
      </c>
      <c r="F17" s="882"/>
      <c r="G17" s="872">
        <f t="shared" si="1"/>
        <v>0</v>
      </c>
      <c r="H17" s="700" t="s">
        <v>2898</v>
      </c>
    </row>
    <row r="18" spans="1:8">
      <c r="A18" s="889" t="s">
        <v>4151</v>
      </c>
      <c r="B18" s="678" t="s">
        <v>4150</v>
      </c>
      <c r="C18" s="104">
        <v>6</v>
      </c>
      <c r="D18" s="964">
        <v>586</v>
      </c>
      <c r="E18" s="886">
        <v>419</v>
      </c>
      <c r="F18" s="882"/>
      <c r="G18" s="872">
        <f t="shared" si="1"/>
        <v>0</v>
      </c>
      <c r="H18" s="700" t="s">
        <v>2898</v>
      </c>
    </row>
    <row r="19" spans="1:8">
      <c r="A19" s="863" t="s">
        <v>1962</v>
      </c>
      <c r="B19" s="549" t="s">
        <v>3118</v>
      </c>
      <c r="C19" s="104">
        <v>4</v>
      </c>
      <c r="D19" s="962">
        <v>1248</v>
      </c>
      <c r="E19" s="884">
        <v>891</v>
      </c>
      <c r="F19" s="881"/>
      <c r="G19" s="864">
        <f t="shared" si="1"/>
        <v>0</v>
      </c>
    </row>
    <row r="20" spans="1:8">
      <c r="A20" s="863" t="s">
        <v>1953</v>
      </c>
      <c r="B20" s="549" t="s">
        <v>3108</v>
      </c>
      <c r="C20" s="104">
        <v>8</v>
      </c>
      <c r="D20" s="962">
        <v>1408</v>
      </c>
      <c r="E20" s="884">
        <v>1005</v>
      </c>
      <c r="F20" s="881"/>
      <c r="G20" s="864">
        <f t="shared" si="1"/>
        <v>0</v>
      </c>
    </row>
    <row r="21" spans="1:8">
      <c r="A21" s="863" t="s">
        <v>1955</v>
      </c>
      <c r="B21" s="549" t="s">
        <v>3109</v>
      </c>
      <c r="C21" s="104">
        <v>6</v>
      </c>
      <c r="D21" s="962">
        <v>513</v>
      </c>
      <c r="E21" s="884">
        <v>366</v>
      </c>
      <c r="F21" s="881"/>
      <c r="G21" s="864">
        <f t="shared" ref="G21:G27" si="2">F21*E21</f>
        <v>0</v>
      </c>
    </row>
    <row r="22" spans="1:8">
      <c r="A22" s="863" t="s">
        <v>1956</v>
      </c>
      <c r="B22" s="549" t="s">
        <v>3110</v>
      </c>
      <c r="C22" s="104">
        <v>6</v>
      </c>
      <c r="D22" s="962">
        <v>429</v>
      </c>
      <c r="E22" s="884">
        <v>306</v>
      </c>
      <c r="F22" s="881"/>
      <c r="G22" s="864">
        <f t="shared" si="2"/>
        <v>0</v>
      </c>
    </row>
    <row r="23" spans="1:8">
      <c r="A23" s="877" t="s">
        <v>1939</v>
      </c>
      <c r="B23" s="549" t="s">
        <v>3091</v>
      </c>
      <c r="C23" s="104">
        <v>8</v>
      </c>
      <c r="D23" s="962">
        <v>821</v>
      </c>
      <c r="E23" s="884">
        <v>587</v>
      </c>
      <c r="F23" s="881"/>
      <c r="G23" s="864">
        <f t="shared" si="2"/>
        <v>0</v>
      </c>
    </row>
    <row r="24" spans="1:8">
      <c r="A24" s="863" t="s">
        <v>1949</v>
      </c>
      <c r="B24" s="549" t="s">
        <v>3101</v>
      </c>
      <c r="C24" s="104">
        <v>8</v>
      </c>
      <c r="D24" s="962">
        <v>316</v>
      </c>
      <c r="E24" s="884">
        <v>225</v>
      </c>
      <c r="F24" s="881"/>
      <c r="G24" s="864">
        <f t="shared" si="2"/>
        <v>0</v>
      </c>
    </row>
    <row r="25" spans="1:8">
      <c r="A25" s="863" t="s">
        <v>1950</v>
      </c>
      <c r="B25" s="549" t="s">
        <v>3102</v>
      </c>
      <c r="C25" s="104">
        <v>8</v>
      </c>
      <c r="D25" s="962">
        <v>507</v>
      </c>
      <c r="E25" s="884">
        <v>362</v>
      </c>
      <c r="F25" s="881"/>
      <c r="G25" s="864">
        <f t="shared" si="2"/>
        <v>0</v>
      </c>
    </row>
    <row r="26" spans="1:8">
      <c r="A26" s="863" t="s">
        <v>2382</v>
      </c>
      <c r="B26" s="549" t="s">
        <v>3103</v>
      </c>
      <c r="C26" s="104">
        <v>8</v>
      </c>
      <c r="D26" s="962">
        <v>316</v>
      </c>
      <c r="E26" s="884">
        <v>225</v>
      </c>
      <c r="F26" s="881"/>
      <c r="G26" s="864">
        <f t="shared" si="2"/>
        <v>0</v>
      </c>
    </row>
    <row r="27" spans="1:8">
      <c r="A27" s="863" t="s">
        <v>2383</v>
      </c>
      <c r="B27" s="549" t="s">
        <v>3104</v>
      </c>
      <c r="C27" s="104">
        <v>8</v>
      </c>
      <c r="D27" s="962">
        <v>507</v>
      </c>
      <c r="E27" s="884">
        <v>362</v>
      </c>
      <c r="F27" s="881"/>
      <c r="G27" s="864">
        <f t="shared" si="2"/>
        <v>0</v>
      </c>
    </row>
    <row r="28" spans="1:8">
      <c r="A28" s="889" t="s">
        <v>4138</v>
      </c>
      <c r="B28" s="870" t="s">
        <v>4132</v>
      </c>
      <c r="C28" s="104">
        <v>8</v>
      </c>
      <c r="D28" s="963">
        <v>316</v>
      </c>
      <c r="E28" s="885">
        <v>225</v>
      </c>
      <c r="F28" s="882"/>
      <c r="G28" s="872">
        <f>F28*E28</f>
        <v>0</v>
      </c>
      <c r="H28" s="700" t="s">
        <v>2898</v>
      </c>
    </row>
    <row r="29" spans="1:8">
      <c r="A29" s="889" t="s">
        <v>4140</v>
      </c>
      <c r="B29" s="870" t="s">
        <v>4133</v>
      </c>
      <c r="C29" s="104">
        <v>8</v>
      </c>
      <c r="D29" s="963">
        <v>507</v>
      </c>
      <c r="E29" s="885">
        <v>362</v>
      </c>
      <c r="F29" s="882"/>
      <c r="G29" s="872">
        <f>F29*E29</f>
        <v>0</v>
      </c>
      <c r="H29" s="700" t="s">
        <v>2898</v>
      </c>
    </row>
    <row r="30" spans="1:8">
      <c r="A30" s="889" t="s">
        <v>4139</v>
      </c>
      <c r="B30" s="870" t="s">
        <v>4134</v>
      </c>
      <c r="C30" s="104">
        <v>8</v>
      </c>
      <c r="D30" s="963">
        <v>316</v>
      </c>
      <c r="E30" s="885">
        <v>225</v>
      </c>
      <c r="F30" s="882"/>
      <c r="G30" s="872">
        <f>F30*E30</f>
        <v>0</v>
      </c>
      <c r="H30" s="700" t="s">
        <v>2898</v>
      </c>
    </row>
    <row r="31" spans="1:8">
      <c r="A31" s="889" t="s">
        <v>4141</v>
      </c>
      <c r="B31" s="870" t="s">
        <v>4135</v>
      </c>
      <c r="C31" s="104">
        <v>8</v>
      </c>
      <c r="D31" s="963">
        <v>507</v>
      </c>
      <c r="E31" s="885">
        <v>362</v>
      </c>
      <c r="F31" s="882"/>
      <c r="G31" s="872">
        <f>F31*E31</f>
        <v>0</v>
      </c>
      <c r="H31" s="700" t="s">
        <v>2898</v>
      </c>
    </row>
    <row r="32" spans="1:8">
      <c r="A32" s="873" t="s">
        <v>4130</v>
      </c>
      <c r="B32" s="874" t="s">
        <v>4131</v>
      </c>
      <c r="C32" s="104">
        <v>6</v>
      </c>
      <c r="D32" s="963">
        <v>1146</v>
      </c>
      <c r="E32" s="885">
        <v>819</v>
      </c>
      <c r="F32" s="882"/>
      <c r="G32" s="872">
        <f t="shared" ref="G32:G43" si="3">F32*E32</f>
        <v>0</v>
      </c>
      <c r="H32" s="700" t="s">
        <v>2898</v>
      </c>
    </row>
    <row r="33" spans="1:8">
      <c r="A33" s="863" t="s">
        <v>1940</v>
      </c>
      <c r="B33" s="549" t="s">
        <v>3092</v>
      </c>
      <c r="C33" s="104">
        <v>6</v>
      </c>
      <c r="D33" s="54">
        <v>650</v>
      </c>
      <c r="E33" s="180">
        <v>465</v>
      </c>
      <c r="F33" s="881"/>
      <c r="G33" s="864">
        <f t="shared" si="3"/>
        <v>0</v>
      </c>
    </row>
    <row r="34" spans="1:8">
      <c r="A34" s="863" t="s">
        <v>1945</v>
      </c>
      <c r="B34" s="549" t="s">
        <v>3097</v>
      </c>
      <c r="C34" s="104">
        <v>6</v>
      </c>
      <c r="D34" s="54">
        <v>1208</v>
      </c>
      <c r="E34" s="180">
        <v>863</v>
      </c>
      <c r="F34" s="881"/>
      <c r="G34" s="864">
        <f t="shared" si="3"/>
        <v>0</v>
      </c>
    </row>
    <row r="35" spans="1:8">
      <c r="A35" s="863" t="s">
        <v>1946</v>
      </c>
      <c r="B35" s="549" t="s">
        <v>3098</v>
      </c>
      <c r="C35" s="104">
        <v>6</v>
      </c>
      <c r="D35" s="54">
        <v>1071</v>
      </c>
      <c r="E35" s="180">
        <v>765</v>
      </c>
      <c r="F35" s="881"/>
      <c r="G35" s="864">
        <f t="shared" si="3"/>
        <v>0</v>
      </c>
    </row>
    <row r="36" spans="1:8">
      <c r="A36" s="863" t="s">
        <v>1947</v>
      </c>
      <c r="B36" s="549" t="s">
        <v>3099</v>
      </c>
      <c r="C36" s="104">
        <v>6</v>
      </c>
      <c r="D36" s="54">
        <v>1147</v>
      </c>
      <c r="E36" s="180">
        <v>819</v>
      </c>
      <c r="F36" s="881"/>
      <c r="G36" s="864">
        <f t="shared" si="3"/>
        <v>0</v>
      </c>
    </row>
    <row r="37" spans="1:8">
      <c r="A37" s="863" t="s">
        <v>1948</v>
      </c>
      <c r="B37" s="549" t="s">
        <v>3100</v>
      </c>
      <c r="C37" s="104">
        <v>10</v>
      </c>
      <c r="D37" s="54">
        <v>384</v>
      </c>
      <c r="E37" s="180">
        <v>274</v>
      </c>
      <c r="F37" s="881"/>
      <c r="G37" s="864">
        <f t="shared" si="3"/>
        <v>0</v>
      </c>
    </row>
    <row r="38" spans="1:8">
      <c r="A38" s="896" t="s">
        <v>4145</v>
      </c>
      <c r="B38" s="678" t="s">
        <v>4146</v>
      </c>
      <c r="C38" s="104">
        <v>8</v>
      </c>
      <c r="D38" s="965">
        <v>1716</v>
      </c>
      <c r="E38" s="871">
        <v>1226</v>
      </c>
      <c r="F38" s="882"/>
      <c r="G38" s="872">
        <f t="shared" si="3"/>
        <v>0</v>
      </c>
      <c r="H38" s="700" t="s">
        <v>2898</v>
      </c>
    </row>
    <row r="39" spans="1:8">
      <c r="A39" s="889" t="s">
        <v>4137</v>
      </c>
      <c r="B39" s="870" t="s">
        <v>4136</v>
      </c>
      <c r="C39" s="104">
        <v>6</v>
      </c>
      <c r="D39" s="965">
        <v>899</v>
      </c>
      <c r="E39" s="871">
        <v>642</v>
      </c>
      <c r="F39" s="882"/>
      <c r="G39" s="872">
        <f t="shared" si="3"/>
        <v>0</v>
      </c>
      <c r="H39" s="700" t="s">
        <v>2898</v>
      </c>
    </row>
    <row r="40" spans="1:8">
      <c r="A40" s="863" t="s">
        <v>1951</v>
      </c>
      <c r="B40" s="549" t="s">
        <v>3105</v>
      </c>
      <c r="C40" s="104">
        <v>6</v>
      </c>
      <c r="D40" s="54">
        <v>740</v>
      </c>
      <c r="E40" s="180">
        <v>529</v>
      </c>
      <c r="F40" s="881"/>
      <c r="G40" s="864">
        <f t="shared" si="3"/>
        <v>0</v>
      </c>
    </row>
    <row r="41" spans="1:8">
      <c r="A41" s="863" t="s">
        <v>1952</v>
      </c>
      <c r="B41" s="549" t="s">
        <v>3106</v>
      </c>
      <c r="C41" s="104">
        <v>8</v>
      </c>
      <c r="D41" s="54">
        <v>1461</v>
      </c>
      <c r="E41" s="180">
        <v>1044</v>
      </c>
      <c r="F41" s="881"/>
      <c r="G41" s="864">
        <f t="shared" si="3"/>
        <v>0</v>
      </c>
    </row>
    <row r="42" spans="1:8">
      <c r="A42" s="878" t="s">
        <v>4155</v>
      </c>
      <c r="B42" s="678" t="s">
        <v>4142</v>
      </c>
      <c r="C42" s="866">
        <v>10</v>
      </c>
      <c r="D42" s="966">
        <v>812</v>
      </c>
      <c r="E42" s="879">
        <v>581</v>
      </c>
      <c r="F42" s="883"/>
      <c r="G42" s="880">
        <f t="shared" si="3"/>
        <v>0</v>
      </c>
      <c r="H42" s="700" t="s">
        <v>2898</v>
      </c>
    </row>
    <row r="43" spans="1:8" ht="15" thickBot="1">
      <c r="A43" s="890" t="s">
        <v>1961</v>
      </c>
      <c r="B43" s="891" t="s">
        <v>3117</v>
      </c>
      <c r="C43" s="892">
        <v>12</v>
      </c>
      <c r="D43" s="967">
        <v>586</v>
      </c>
      <c r="E43" s="893">
        <v>419</v>
      </c>
      <c r="F43" s="894"/>
      <c r="G43" s="895">
        <f t="shared" si="3"/>
        <v>0</v>
      </c>
    </row>
    <row r="44" spans="1:8" ht="16.2" thickBot="1">
      <c r="A44" s="868" t="s">
        <v>688</v>
      </c>
      <c r="B44" s="869"/>
      <c r="C44" s="869"/>
      <c r="D44" s="968"/>
      <c r="E44" s="869"/>
      <c r="F44" s="867">
        <f>SUM(F2:F43)</f>
        <v>0</v>
      </c>
      <c r="G44" s="867">
        <f>SUM(G2:G43)</f>
        <v>0</v>
      </c>
    </row>
  </sheetData>
  <autoFilter ref="A1:G43"/>
  <dataValidations count="1">
    <dataValidation type="textLength" allowBlank="1" showInputMessage="1" showErrorMessage="1" sqref="A39 A28:A31 A9 A11 A16:A18">
      <formula1>0</formula1>
      <formula2>800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K919"/>
  <sheetViews>
    <sheetView workbookViewId="0">
      <selection activeCell="A22" sqref="A22"/>
    </sheetView>
  </sheetViews>
  <sheetFormatPr defaultColWidth="14.44140625" defaultRowHeight="15.6"/>
  <cols>
    <col min="1" max="1" width="58" style="257" customWidth="1"/>
    <col min="2" max="2" width="12.109375" style="29" customWidth="1"/>
    <col min="3" max="3" width="8.5546875" style="251" customWidth="1"/>
    <col min="4" max="4" width="10.33203125" style="251" customWidth="1"/>
    <col min="5" max="5" width="11.33203125" style="251" customWidth="1"/>
    <col min="6" max="6" width="18.33203125" style="251" customWidth="1"/>
    <col min="7" max="7" width="7.6640625" style="29" customWidth="1"/>
    <col min="8" max="8" width="12.33203125" style="29" customWidth="1"/>
    <col min="9" max="9" width="12" style="1195" customWidth="1"/>
    <col min="10" max="10" width="21.6640625" style="1184" customWidth="1"/>
    <col min="11" max="16384" width="14.44140625" style="251"/>
  </cols>
  <sheetData>
    <row r="2" spans="1:11" ht="18">
      <c r="A2" s="1183" t="s">
        <v>4793</v>
      </c>
      <c r="B2" s="1514" t="s">
        <v>4797</v>
      </c>
      <c r="C2" s="1514"/>
      <c r="D2" s="1514"/>
      <c r="E2" s="1514"/>
      <c r="F2" s="1514"/>
    </row>
    <row r="5" spans="1:11" ht="31.2">
      <c r="A5" s="741" t="s">
        <v>3329</v>
      </c>
      <c r="B5" s="400" t="s">
        <v>16</v>
      </c>
      <c r="C5" s="400" t="s">
        <v>13</v>
      </c>
      <c r="D5" s="401" t="s">
        <v>1254</v>
      </c>
      <c r="E5" s="401" t="s">
        <v>2188</v>
      </c>
      <c r="F5" s="1185" t="s">
        <v>4826</v>
      </c>
      <c r="G5" s="398" t="s">
        <v>0</v>
      </c>
      <c r="H5" s="398" t="s">
        <v>1</v>
      </c>
      <c r="I5" s="1195" t="s">
        <v>4796</v>
      </c>
      <c r="J5" s="1184" t="s">
        <v>4799</v>
      </c>
    </row>
    <row r="6" spans="1:11">
      <c r="A6" s="270" t="s">
        <v>2236</v>
      </c>
      <c r="B6" s="272"/>
      <c r="C6" s="969"/>
      <c r="D6" s="259"/>
      <c r="E6" s="263"/>
      <c r="F6" s="1186"/>
      <c r="G6" s="260"/>
      <c r="H6" s="260"/>
    </row>
    <row r="7" spans="1:11" ht="14.25" customHeight="1">
      <c r="A7" s="279" t="s">
        <v>2205</v>
      </c>
      <c r="B7" s="280" t="s">
        <v>2206</v>
      </c>
      <c r="C7" s="276">
        <v>600</v>
      </c>
      <c r="D7" s="281">
        <f t="shared" ref="D7:D12" si="0">E7*1.15</f>
        <v>379.49999999999994</v>
      </c>
      <c r="E7" s="282">
        <v>330</v>
      </c>
      <c r="F7" s="1186">
        <v>300</v>
      </c>
      <c r="G7" s="734"/>
      <c r="H7" s="278">
        <f t="shared" ref="H7:H12" si="1">G7*D7</f>
        <v>0</v>
      </c>
      <c r="I7" s="1196">
        <v>2</v>
      </c>
      <c r="J7" s="1198">
        <v>43617</v>
      </c>
      <c r="K7" s="283"/>
    </row>
    <row r="8" spans="1:11" ht="14.25" customHeight="1">
      <c r="A8" s="279" t="s">
        <v>2233</v>
      </c>
      <c r="B8" s="280" t="s">
        <v>2198</v>
      </c>
      <c r="C8" s="276">
        <v>520</v>
      </c>
      <c r="D8" s="281">
        <v>327.75</v>
      </c>
      <c r="E8" s="282">
        <v>285</v>
      </c>
      <c r="F8" s="1186">
        <v>260</v>
      </c>
      <c r="G8" s="734"/>
      <c r="H8" s="278">
        <f t="shared" si="1"/>
        <v>0</v>
      </c>
      <c r="I8" s="1196">
        <v>1</v>
      </c>
      <c r="J8" s="1198">
        <v>43800</v>
      </c>
      <c r="K8" s="283"/>
    </row>
    <row r="9" spans="1:11" ht="14.25" customHeight="1">
      <c r="A9" s="279" t="s">
        <v>2234</v>
      </c>
      <c r="B9" s="280" t="s">
        <v>2199</v>
      </c>
      <c r="C9" s="276">
        <v>520</v>
      </c>
      <c r="D9" s="281">
        <v>327.75</v>
      </c>
      <c r="E9" s="282">
        <v>285</v>
      </c>
      <c r="F9" s="1186">
        <v>260</v>
      </c>
      <c r="G9" s="734"/>
      <c r="H9" s="278">
        <f t="shared" si="1"/>
        <v>0</v>
      </c>
      <c r="I9" s="1196">
        <v>6</v>
      </c>
      <c r="J9" s="1198">
        <v>43800</v>
      </c>
      <c r="K9" s="283"/>
    </row>
    <row r="10" spans="1:11" ht="14.25" customHeight="1">
      <c r="A10" s="279" t="s">
        <v>2235</v>
      </c>
      <c r="B10" s="280" t="s">
        <v>2197</v>
      </c>
      <c r="C10" s="276">
        <v>600</v>
      </c>
      <c r="D10" s="281">
        <v>327.75</v>
      </c>
      <c r="E10" s="282">
        <v>285</v>
      </c>
      <c r="F10" s="1186">
        <v>260</v>
      </c>
      <c r="G10" s="734"/>
      <c r="H10" s="278">
        <f>G10*D10</f>
        <v>0</v>
      </c>
      <c r="I10" s="1196">
        <v>4</v>
      </c>
      <c r="J10" s="1198">
        <v>43770</v>
      </c>
      <c r="K10" s="283"/>
    </row>
    <row r="11" spans="1:11">
      <c r="A11" s="264" t="s">
        <v>2267</v>
      </c>
      <c r="B11" s="54" t="s">
        <v>2201</v>
      </c>
      <c r="C11" s="276">
        <v>520</v>
      </c>
      <c r="D11" s="281">
        <f t="shared" si="0"/>
        <v>327.75</v>
      </c>
      <c r="E11" s="267">
        <v>285</v>
      </c>
      <c r="F11" s="1186">
        <v>260</v>
      </c>
      <c r="G11" s="734"/>
      <c r="H11" s="278">
        <f t="shared" si="1"/>
        <v>0</v>
      </c>
      <c r="I11" s="1195">
        <v>2</v>
      </c>
      <c r="J11" s="1198">
        <v>43770</v>
      </c>
      <c r="K11" s="283"/>
    </row>
    <row r="12" spans="1:11">
      <c r="A12" s="264" t="s">
        <v>2268</v>
      </c>
      <c r="B12" s="54" t="s">
        <v>2200</v>
      </c>
      <c r="C12" s="970">
        <v>480</v>
      </c>
      <c r="D12" s="281">
        <f t="shared" si="0"/>
        <v>304.75</v>
      </c>
      <c r="E12" s="265">
        <v>265</v>
      </c>
      <c r="F12" s="1187">
        <v>240</v>
      </c>
      <c r="G12" s="734"/>
      <c r="H12" s="278">
        <f t="shared" si="1"/>
        <v>0</v>
      </c>
      <c r="I12" s="1195">
        <v>3</v>
      </c>
      <c r="J12" s="1198">
        <v>43739</v>
      </c>
      <c r="K12" s="283"/>
    </row>
    <row r="13" spans="1:11">
      <c r="A13" s="266" t="s">
        <v>4794</v>
      </c>
      <c r="B13" s="54" t="s">
        <v>2202</v>
      </c>
      <c r="C13" s="276">
        <v>500</v>
      </c>
      <c r="D13" s="281">
        <f>E13*1.15</f>
        <v>316.25</v>
      </c>
      <c r="E13" s="267">
        <v>275</v>
      </c>
      <c r="F13" s="1186">
        <v>150</v>
      </c>
      <c r="G13" s="734"/>
      <c r="H13" s="278">
        <f t="shared" ref="H13:H15" si="2">G13*D13</f>
        <v>0</v>
      </c>
      <c r="I13" s="1195">
        <v>2</v>
      </c>
      <c r="J13" s="1198">
        <v>43497</v>
      </c>
      <c r="K13" s="283"/>
    </row>
    <row r="14" spans="1:11">
      <c r="A14" s="266" t="s">
        <v>4795</v>
      </c>
      <c r="B14" s="54" t="s">
        <v>2203</v>
      </c>
      <c r="C14" s="276">
        <v>500</v>
      </c>
      <c r="D14" s="281">
        <f>E14*1.15</f>
        <v>316.25</v>
      </c>
      <c r="E14" s="267">
        <v>275</v>
      </c>
      <c r="F14" s="1186">
        <v>150</v>
      </c>
      <c r="G14" s="734"/>
      <c r="H14" s="278">
        <f t="shared" si="2"/>
        <v>0</v>
      </c>
      <c r="I14" s="1195">
        <v>3</v>
      </c>
      <c r="J14" s="1198">
        <v>43497</v>
      </c>
      <c r="K14" s="283"/>
    </row>
    <row r="15" spans="1:11">
      <c r="A15" s="266" t="s">
        <v>2181</v>
      </c>
      <c r="B15" s="54" t="s">
        <v>2204</v>
      </c>
      <c r="C15" s="262"/>
      <c r="D15" s="267">
        <v>20</v>
      </c>
      <c r="E15" s="267">
        <v>20</v>
      </c>
      <c r="F15" s="1186">
        <v>10</v>
      </c>
      <c r="G15" s="734"/>
      <c r="H15" s="278">
        <f t="shared" si="2"/>
        <v>0</v>
      </c>
      <c r="I15" s="1197">
        <v>20</v>
      </c>
      <c r="J15" s="1199">
        <v>43586</v>
      </c>
      <c r="K15" s="283"/>
    </row>
    <row r="16" spans="1:11">
      <c r="A16" s="261"/>
      <c r="B16" s="54"/>
      <c r="C16" s="261"/>
      <c r="D16" s="261"/>
      <c r="E16" s="261"/>
      <c r="F16" s="261"/>
      <c r="G16" s="271">
        <f>SUM(G7:G15)</f>
        <v>0</v>
      </c>
      <c r="H16" s="271">
        <f>SUM(H7:H15)</f>
        <v>0</v>
      </c>
    </row>
    <row r="22" spans="1:6">
      <c r="C22" s="971"/>
      <c r="D22" s="252"/>
      <c r="E22" s="252"/>
      <c r="F22" s="252"/>
    </row>
    <row r="23" spans="1:6">
      <c r="A23" s="253"/>
      <c r="C23" s="971"/>
      <c r="D23" s="252"/>
      <c r="E23" s="253"/>
      <c r="F23" s="253"/>
    </row>
    <row r="24" spans="1:6">
      <c r="A24" s="255"/>
      <c r="C24" s="971"/>
      <c r="D24" s="252"/>
      <c r="E24" s="252"/>
      <c r="F24" s="252"/>
    </row>
    <row r="25" spans="1:6">
      <c r="A25" s="255"/>
      <c r="C25" s="971"/>
      <c r="D25" s="252"/>
      <c r="E25" s="252"/>
      <c r="F25" s="252"/>
    </row>
    <row r="26" spans="1:6">
      <c r="A26" s="255"/>
      <c r="C26" s="971"/>
      <c r="D26" s="252"/>
      <c r="E26" s="252"/>
      <c r="F26" s="252"/>
    </row>
    <row r="27" spans="1:6">
      <c r="A27" s="255"/>
      <c r="C27" s="971"/>
      <c r="D27" s="252"/>
      <c r="E27" s="252"/>
      <c r="F27" s="252"/>
    </row>
    <row r="28" spans="1:6">
      <c r="A28" s="255"/>
      <c r="C28" s="971"/>
      <c r="D28" s="252"/>
      <c r="E28" s="252"/>
      <c r="F28" s="252"/>
    </row>
    <row r="29" spans="1:6">
      <c r="A29" s="255"/>
      <c r="C29" s="971"/>
      <c r="D29" s="252"/>
      <c r="E29" s="252"/>
      <c r="F29" s="252"/>
    </row>
    <row r="30" spans="1:6">
      <c r="A30" s="255"/>
      <c r="C30" s="971"/>
      <c r="D30" s="252"/>
      <c r="E30" s="252"/>
      <c r="F30" s="252"/>
    </row>
    <row r="31" spans="1:6">
      <c r="A31" s="255"/>
      <c r="C31" s="971"/>
      <c r="D31" s="252"/>
      <c r="E31" s="252"/>
      <c r="F31" s="252"/>
    </row>
    <row r="32" spans="1:6">
      <c r="A32" s="255"/>
      <c r="C32" s="971"/>
      <c r="D32" s="252"/>
      <c r="E32" s="252"/>
      <c r="F32" s="252"/>
    </row>
    <row r="33" spans="1:6">
      <c r="A33" s="255"/>
      <c r="C33" s="971"/>
      <c r="D33" s="252"/>
      <c r="E33" s="252"/>
      <c r="F33" s="252"/>
    </row>
    <row r="34" spans="1:6">
      <c r="A34" s="255"/>
      <c r="C34" s="971"/>
      <c r="D34" s="252"/>
      <c r="E34" s="252"/>
      <c r="F34" s="252"/>
    </row>
    <row r="35" spans="1:6">
      <c r="A35" s="255"/>
      <c r="C35" s="971"/>
      <c r="D35" s="252"/>
      <c r="E35" s="252"/>
      <c r="F35" s="252"/>
    </row>
    <row r="36" spans="1:6">
      <c r="A36" s="254"/>
      <c r="C36" s="971"/>
      <c r="D36" s="252"/>
      <c r="E36" s="256"/>
      <c r="F36" s="256"/>
    </row>
    <row r="37" spans="1:6">
      <c r="A37" s="254"/>
      <c r="C37" s="971"/>
      <c r="D37" s="252"/>
      <c r="E37" s="256"/>
      <c r="F37" s="256"/>
    </row>
    <row r="38" spans="1:6">
      <c r="A38" s="254"/>
      <c r="C38" s="971"/>
      <c r="D38" s="252"/>
      <c r="E38" s="256"/>
      <c r="F38" s="256"/>
    </row>
    <row r="39" spans="1:6">
      <c r="A39" s="254"/>
      <c r="C39" s="971"/>
      <c r="D39" s="252"/>
      <c r="E39" s="256"/>
      <c r="F39" s="256"/>
    </row>
    <row r="41" spans="1:6">
      <c r="C41" s="971"/>
      <c r="D41" s="252"/>
      <c r="E41" s="252"/>
      <c r="F41" s="252"/>
    </row>
    <row r="42" spans="1:6">
      <c r="C42" s="971"/>
      <c r="D42" s="252"/>
      <c r="E42" s="252"/>
      <c r="F42" s="252"/>
    </row>
    <row r="43" spans="1:6">
      <c r="C43" s="971"/>
      <c r="D43" s="252"/>
      <c r="E43" s="252"/>
      <c r="F43" s="252"/>
    </row>
    <row r="44" spans="1:6">
      <c r="C44" s="971"/>
      <c r="D44" s="252"/>
      <c r="E44" s="252"/>
      <c r="F44" s="252"/>
    </row>
    <row r="45" spans="1:6">
      <c r="C45" s="971"/>
      <c r="D45" s="252"/>
      <c r="E45" s="252"/>
      <c r="F45" s="252"/>
    </row>
    <row r="46" spans="1:6">
      <c r="C46" s="971"/>
      <c r="D46" s="252"/>
      <c r="E46" s="252"/>
      <c r="F46" s="252"/>
    </row>
    <row r="47" spans="1:6">
      <c r="C47" s="971"/>
      <c r="D47" s="252"/>
      <c r="E47" s="252"/>
      <c r="F47" s="252"/>
    </row>
    <row r="48" spans="1:6">
      <c r="C48" s="971"/>
      <c r="D48" s="252"/>
      <c r="E48" s="252"/>
      <c r="F48" s="252"/>
    </row>
    <row r="49" spans="3:6">
      <c r="C49" s="971"/>
      <c r="D49" s="252"/>
      <c r="E49" s="252"/>
      <c r="F49" s="252"/>
    </row>
    <row r="50" spans="3:6">
      <c r="C50" s="971"/>
      <c r="D50" s="252"/>
      <c r="E50" s="252"/>
      <c r="F50" s="252"/>
    </row>
    <row r="51" spans="3:6">
      <c r="C51" s="971"/>
      <c r="D51" s="252"/>
      <c r="E51" s="252"/>
      <c r="F51" s="252"/>
    </row>
    <row r="52" spans="3:6">
      <c r="C52" s="971"/>
      <c r="D52" s="252"/>
      <c r="E52" s="252"/>
      <c r="F52" s="252"/>
    </row>
    <row r="53" spans="3:6">
      <c r="C53" s="971"/>
      <c r="D53" s="252"/>
      <c r="E53" s="252"/>
      <c r="F53" s="252"/>
    </row>
    <row r="54" spans="3:6">
      <c r="C54" s="971"/>
      <c r="D54" s="252"/>
      <c r="E54" s="252"/>
      <c r="F54" s="252"/>
    </row>
    <row r="55" spans="3:6">
      <c r="C55" s="971"/>
      <c r="D55" s="252"/>
      <c r="E55" s="252"/>
      <c r="F55" s="252"/>
    </row>
    <row r="56" spans="3:6">
      <c r="C56" s="971"/>
      <c r="D56" s="252"/>
      <c r="E56" s="252"/>
      <c r="F56" s="252"/>
    </row>
    <row r="57" spans="3:6">
      <c r="C57" s="971"/>
      <c r="D57" s="252"/>
      <c r="E57" s="252"/>
      <c r="F57" s="252"/>
    </row>
    <row r="58" spans="3:6">
      <c r="C58" s="971"/>
      <c r="D58" s="252"/>
      <c r="E58" s="252"/>
      <c r="F58" s="252"/>
    </row>
    <row r="59" spans="3:6">
      <c r="C59" s="971"/>
      <c r="D59" s="252"/>
      <c r="E59" s="252"/>
      <c r="F59" s="252"/>
    </row>
    <row r="60" spans="3:6">
      <c r="C60" s="971"/>
      <c r="D60" s="252"/>
      <c r="E60" s="252"/>
      <c r="F60" s="252"/>
    </row>
    <row r="61" spans="3:6">
      <c r="C61" s="971"/>
      <c r="D61" s="252"/>
      <c r="E61" s="252"/>
      <c r="F61" s="252"/>
    </row>
    <row r="62" spans="3:6">
      <c r="C62" s="971"/>
      <c r="D62" s="252"/>
      <c r="E62" s="252"/>
      <c r="F62" s="252"/>
    </row>
    <row r="63" spans="3:6">
      <c r="C63" s="971"/>
      <c r="D63" s="252"/>
      <c r="E63" s="252"/>
      <c r="F63" s="252"/>
    </row>
    <row r="64" spans="3:6">
      <c r="C64" s="971"/>
      <c r="D64" s="252"/>
      <c r="E64" s="252"/>
      <c r="F64" s="252"/>
    </row>
    <row r="65" spans="3:6">
      <c r="C65" s="971"/>
      <c r="D65" s="252"/>
      <c r="E65" s="252"/>
      <c r="F65" s="252"/>
    </row>
    <row r="66" spans="3:6">
      <c r="C66" s="971"/>
      <c r="D66" s="252"/>
      <c r="E66" s="252"/>
      <c r="F66" s="252"/>
    </row>
    <row r="67" spans="3:6">
      <c r="C67" s="971"/>
      <c r="D67" s="252"/>
      <c r="E67" s="252"/>
      <c r="F67" s="252"/>
    </row>
    <row r="68" spans="3:6">
      <c r="C68" s="971"/>
      <c r="D68" s="252"/>
      <c r="E68" s="252"/>
      <c r="F68" s="252"/>
    </row>
    <row r="69" spans="3:6">
      <c r="C69" s="971"/>
      <c r="D69" s="252"/>
      <c r="E69" s="252"/>
      <c r="F69" s="252"/>
    </row>
    <row r="70" spans="3:6">
      <c r="C70" s="971"/>
      <c r="D70" s="252"/>
      <c r="E70" s="252"/>
      <c r="F70" s="252"/>
    </row>
    <row r="71" spans="3:6">
      <c r="C71" s="971"/>
      <c r="D71" s="252"/>
      <c r="E71" s="252"/>
      <c r="F71" s="252"/>
    </row>
    <row r="72" spans="3:6">
      <c r="C72" s="971"/>
      <c r="D72" s="252"/>
      <c r="E72" s="252"/>
      <c r="F72" s="252"/>
    </row>
    <row r="73" spans="3:6">
      <c r="C73" s="971"/>
      <c r="D73" s="252"/>
      <c r="E73" s="252"/>
      <c r="F73" s="252"/>
    </row>
    <row r="74" spans="3:6">
      <c r="C74" s="971"/>
      <c r="D74" s="252"/>
      <c r="E74" s="252"/>
      <c r="F74" s="252"/>
    </row>
    <row r="75" spans="3:6">
      <c r="C75" s="971"/>
      <c r="D75" s="252"/>
      <c r="E75" s="252"/>
      <c r="F75" s="252"/>
    </row>
    <row r="76" spans="3:6">
      <c r="C76" s="971"/>
      <c r="D76" s="252"/>
      <c r="E76" s="252"/>
      <c r="F76" s="252"/>
    </row>
    <row r="77" spans="3:6">
      <c r="C77" s="971"/>
      <c r="D77" s="252"/>
      <c r="E77" s="252"/>
      <c r="F77" s="252"/>
    </row>
    <row r="78" spans="3:6">
      <c r="C78" s="971"/>
      <c r="D78" s="252"/>
      <c r="E78" s="252"/>
      <c r="F78" s="252"/>
    </row>
    <row r="79" spans="3:6">
      <c r="C79" s="971"/>
      <c r="D79" s="252"/>
      <c r="E79" s="252"/>
      <c r="F79" s="252"/>
    </row>
    <row r="80" spans="3:6">
      <c r="C80" s="971"/>
      <c r="D80" s="252"/>
      <c r="E80" s="252"/>
      <c r="F80" s="252"/>
    </row>
    <row r="81" spans="3:6">
      <c r="C81" s="971"/>
      <c r="D81" s="252"/>
      <c r="E81" s="252"/>
      <c r="F81" s="252"/>
    </row>
    <row r="82" spans="3:6">
      <c r="C82" s="971"/>
      <c r="D82" s="252"/>
      <c r="E82" s="252"/>
      <c r="F82" s="252"/>
    </row>
    <row r="83" spans="3:6">
      <c r="C83" s="971"/>
      <c r="D83" s="252"/>
      <c r="E83" s="252"/>
      <c r="F83" s="252"/>
    </row>
    <row r="84" spans="3:6">
      <c r="C84" s="971"/>
      <c r="D84" s="252"/>
      <c r="E84" s="252"/>
      <c r="F84" s="252"/>
    </row>
    <row r="85" spans="3:6">
      <c r="C85" s="971"/>
      <c r="D85" s="252"/>
      <c r="E85" s="252"/>
      <c r="F85" s="252"/>
    </row>
    <row r="86" spans="3:6">
      <c r="C86" s="971"/>
      <c r="D86" s="252"/>
      <c r="E86" s="252"/>
      <c r="F86" s="252"/>
    </row>
    <row r="87" spans="3:6">
      <c r="C87" s="971"/>
      <c r="D87" s="252"/>
      <c r="E87" s="252"/>
      <c r="F87" s="252"/>
    </row>
    <row r="88" spans="3:6">
      <c r="C88" s="971"/>
      <c r="D88" s="252"/>
      <c r="E88" s="252"/>
      <c r="F88" s="252"/>
    </row>
    <row r="89" spans="3:6">
      <c r="C89" s="971"/>
      <c r="D89" s="252"/>
      <c r="E89" s="252"/>
      <c r="F89" s="252"/>
    </row>
    <row r="90" spans="3:6">
      <c r="C90" s="971"/>
      <c r="D90" s="252"/>
      <c r="E90" s="252"/>
      <c r="F90" s="252"/>
    </row>
    <row r="91" spans="3:6">
      <c r="C91" s="971"/>
      <c r="D91" s="252"/>
      <c r="E91" s="252"/>
      <c r="F91" s="252"/>
    </row>
    <row r="92" spans="3:6">
      <c r="C92" s="971"/>
      <c r="D92" s="252"/>
      <c r="E92" s="252"/>
      <c r="F92" s="252"/>
    </row>
    <row r="93" spans="3:6">
      <c r="C93" s="971"/>
      <c r="D93" s="252"/>
      <c r="E93" s="252"/>
      <c r="F93" s="252"/>
    </row>
    <row r="94" spans="3:6">
      <c r="C94" s="971"/>
      <c r="D94" s="252"/>
      <c r="E94" s="252"/>
      <c r="F94" s="252"/>
    </row>
    <row r="95" spans="3:6">
      <c r="C95" s="971"/>
      <c r="D95" s="252"/>
      <c r="E95" s="252"/>
      <c r="F95" s="252"/>
    </row>
    <row r="96" spans="3:6">
      <c r="C96" s="971"/>
      <c r="D96" s="252"/>
      <c r="E96" s="252"/>
      <c r="F96" s="252"/>
    </row>
    <row r="97" spans="3:6">
      <c r="C97" s="971"/>
      <c r="D97" s="252"/>
      <c r="E97" s="252"/>
      <c r="F97" s="252"/>
    </row>
    <row r="98" spans="3:6">
      <c r="C98" s="971"/>
      <c r="D98" s="252"/>
      <c r="E98" s="252"/>
      <c r="F98" s="252"/>
    </row>
    <row r="99" spans="3:6">
      <c r="C99" s="971"/>
      <c r="D99" s="252"/>
      <c r="E99" s="252"/>
      <c r="F99" s="252"/>
    </row>
    <row r="100" spans="3:6">
      <c r="C100" s="971"/>
      <c r="D100" s="252"/>
      <c r="E100" s="252"/>
      <c r="F100" s="252"/>
    </row>
    <row r="101" spans="3:6">
      <c r="C101" s="971"/>
      <c r="D101" s="252"/>
      <c r="E101" s="252"/>
      <c r="F101" s="252"/>
    </row>
    <row r="102" spans="3:6">
      <c r="C102" s="971"/>
      <c r="D102" s="252"/>
      <c r="E102" s="252"/>
      <c r="F102" s="252"/>
    </row>
    <row r="103" spans="3:6">
      <c r="C103" s="971"/>
      <c r="D103" s="252"/>
      <c r="E103" s="252"/>
      <c r="F103" s="252"/>
    </row>
    <row r="104" spans="3:6">
      <c r="C104" s="971"/>
      <c r="D104" s="252"/>
      <c r="E104" s="252"/>
      <c r="F104" s="252"/>
    </row>
    <row r="105" spans="3:6">
      <c r="C105" s="971"/>
      <c r="D105" s="252"/>
      <c r="E105" s="252"/>
      <c r="F105" s="252"/>
    </row>
    <row r="106" spans="3:6">
      <c r="C106" s="971"/>
      <c r="D106" s="252"/>
      <c r="E106" s="252"/>
      <c r="F106" s="252"/>
    </row>
    <row r="107" spans="3:6">
      <c r="C107" s="971"/>
      <c r="D107" s="252"/>
      <c r="E107" s="252"/>
      <c r="F107" s="252"/>
    </row>
    <row r="108" spans="3:6">
      <c r="C108" s="971"/>
      <c r="D108" s="252"/>
      <c r="E108" s="252"/>
      <c r="F108" s="252"/>
    </row>
    <row r="109" spans="3:6">
      <c r="C109" s="971"/>
      <c r="D109" s="252"/>
      <c r="E109" s="252"/>
      <c r="F109" s="252"/>
    </row>
    <row r="110" spans="3:6">
      <c r="C110" s="971"/>
      <c r="D110" s="252"/>
      <c r="E110" s="252"/>
      <c r="F110" s="252"/>
    </row>
    <row r="111" spans="3:6">
      <c r="C111" s="971"/>
      <c r="D111" s="252"/>
      <c r="E111" s="252"/>
      <c r="F111" s="252"/>
    </row>
    <row r="112" spans="3:6">
      <c r="C112" s="971"/>
      <c r="D112" s="252"/>
      <c r="E112" s="252"/>
      <c r="F112" s="252"/>
    </row>
    <row r="113" spans="3:6">
      <c r="C113" s="971"/>
      <c r="D113" s="252"/>
      <c r="E113" s="252"/>
      <c r="F113" s="252"/>
    </row>
    <row r="114" spans="3:6">
      <c r="C114" s="971"/>
      <c r="D114" s="252"/>
      <c r="E114" s="252"/>
      <c r="F114" s="252"/>
    </row>
    <row r="115" spans="3:6">
      <c r="C115" s="971"/>
      <c r="D115" s="252"/>
      <c r="E115" s="252"/>
      <c r="F115" s="252"/>
    </row>
    <row r="116" spans="3:6">
      <c r="C116" s="971"/>
      <c r="D116" s="252"/>
      <c r="E116" s="252"/>
      <c r="F116" s="252"/>
    </row>
    <row r="117" spans="3:6">
      <c r="C117" s="971"/>
      <c r="D117" s="252"/>
      <c r="E117" s="252"/>
      <c r="F117" s="252"/>
    </row>
    <row r="118" spans="3:6">
      <c r="C118" s="971"/>
      <c r="D118" s="252"/>
      <c r="E118" s="252"/>
      <c r="F118" s="252"/>
    </row>
    <row r="119" spans="3:6">
      <c r="C119" s="971"/>
      <c r="D119" s="252"/>
      <c r="E119" s="252"/>
      <c r="F119" s="252"/>
    </row>
    <row r="120" spans="3:6">
      <c r="C120" s="971"/>
      <c r="D120" s="252"/>
      <c r="E120" s="252"/>
      <c r="F120" s="252"/>
    </row>
    <row r="121" spans="3:6">
      <c r="C121" s="971"/>
      <c r="D121" s="252"/>
      <c r="E121" s="252"/>
      <c r="F121" s="252"/>
    </row>
    <row r="122" spans="3:6">
      <c r="C122" s="971"/>
      <c r="D122" s="252"/>
      <c r="E122" s="252"/>
      <c r="F122" s="252"/>
    </row>
    <row r="123" spans="3:6">
      <c r="C123" s="971"/>
      <c r="D123" s="252"/>
      <c r="E123" s="252"/>
      <c r="F123" s="252"/>
    </row>
    <row r="124" spans="3:6">
      <c r="C124" s="971"/>
      <c r="D124" s="252"/>
      <c r="E124" s="252"/>
      <c r="F124" s="252"/>
    </row>
    <row r="125" spans="3:6">
      <c r="C125" s="971"/>
      <c r="D125" s="252"/>
      <c r="E125" s="252"/>
      <c r="F125" s="252"/>
    </row>
    <row r="126" spans="3:6">
      <c r="C126" s="971"/>
      <c r="D126" s="252"/>
      <c r="E126" s="252"/>
      <c r="F126" s="252"/>
    </row>
    <row r="127" spans="3:6">
      <c r="C127" s="971"/>
      <c r="D127" s="252"/>
      <c r="E127" s="252"/>
      <c r="F127" s="252"/>
    </row>
    <row r="128" spans="3:6">
      <c r="C128" s="971"/>
      <c r="D128" s="252"/>
      <c r="E128" s="252"/>
      <c r="F128" s="252"/>
    </row>
    <row r="129" spans="3:6">
      <c r="C129" s="971"/>
      <c r="D129" s="252"/>
      <c r="E129" s="252"/>
      <c r="F129" s="252"/>
    </row>
    <row r="130" spans="3:6">
      <c r="C130" s="971"/>
      <c r="D130" s="252"/>
      <c r="E130" s="252"/>
      <c r="F130" s="252"/>
    </row>
    <row r="131" spans="3:6">
      <c r="C131" s="971"/>
      <c r="D131" s="252"/>
      <c r="E131" s="252"/>
      <c r="F131" s="252"/>
    </row>
    <row r="132" spans="3:6">
      <c r="C132" s="971"/>
      <c r="D132" s="252"/>
      <c r="E132" s="252"/>
      <c r="F132" s="252"/>
    </row>
    <row r="133" spans="3:6">
      <c r="C133" s="971"/>
      <c r="D133" s="252"/>
      <c r="E133" s="252"/>
      <c r="F133" s="252"/>
    </row>
    <row r="134" spans="3:6">
      <c r="C134" s="971"/>
      <c r="D134" s="252"/>
      <c r="E134" s="252"/>
      <c r="F134" s="252"/>
    </row>
    <row r="135" spans="3:6">
      <c r="C135" s="971"/>
      <c r="D135" s="252"/>
      <c r="E135" s="252"/>
      <c r="F135" s="252"/>
    </row>
    <row r="136" spans="3:6">
      <c r="C136" s="971"/>
      <c r="D136" s="252"/>
      <c r="E136" s="252"/>
      <c r="F136" s="252"/>
    </row>
    <row r="137" spans="3:6">
      <c r="C137" s="971"/>
      <c r="D137" s="252"/>
      <c r="E137" s="252"/>
      <c r="F137" s="252"/>
    </row>
    <row r="138" spans="3:6">
      <c r="C138" s="971"/>
      <c r="D138" s="252"/>
      <c r="E138" s="252"/>
      <c r="F138" s="252"/>
    </row>
    <row r="139" spans="3:6">
      <c r="C139" s="971"/>
      <c r="D139" s="252"/>
      <c r="E139" s="252"/>
      <c r="F139" s="252"/>
    </row>
    <row r="140" spans="3:6">
      <c r="C140" s="971"/>
      <c r="D140" s="252"/>
      <c r="E140" s="252"/>
      <c r="F140" s="252"/>
    </row>
    <row r="141" spans="3:6">
      <c r="C141" s="971"/>
      <c r="D141" s="252"/>
      <c r="E141" s="252"/>
      <c r="F141" s="252"/>
    </row>
    <row r="142" spans="3:6">
      <c r="C142" s="971"/>
      <c r="D142" s="252"/>
      <c r="E142" s="252"/>
      <c r="F142" s="252"/>
    </row>
    <row r="143" spans="3:6">
      <c r="C143" s="971"/>
      <c r="D143" s="252"/>
      <c r="E143" s="252"/>
      <c r="F143" s="252"/>
    </row>
    <row r="144" spans="3:6">
      <c r="C144" s="971"/>
      <c r="D144" s="252"/>
      <c r="E144" s="252"/>
      <c r="F144" s="252"/>
    </row>
    <row r="145" spans="3:6">
      <c r="C145" s="971"/>
      <c r="D145" s="252"/>
      <c r="E145" s="252"/>
      <c r="F145" s="252"/>
    </row>
    <row r="146" spans="3:6">
      <c r="C146" s="971"/>
      <c r="D146" s="252"/>
      <c r="E146" s="252"/>
      <c r="F146" s="252"/>
    </row>
    <row r="147" spans="3:6">
      <c r="C147" s="971"/>
      <c r="D147" s="252"/>
      <c r="E147" s="252"/>
      <c r="F147" s="252"/>
    </row>
    <row r="148" spans="3:6">
      <c r="C148" s="971"/>
      <c r="D148" s="252"/>
      <c r="E148" s="252"/>
      <c r="F148" s="252"/>
    </row>
    <row r="149" spans="3:6">
      <c r="C149" s="971"/>
      <c r="D149" s="252"/>
      <c r="E149" s="252"/>
      <c r="F149" s="252"/>
    </row>
    <row r="150" spans="3:6">
      <c r="C150" s="971"/>
      <c r="D150" s="252"/>
      <c r="E150" s="252"/>
      <c r="F150" s="252"/>
    </row>
    <row r="151" spans="3:6">
      <c r="C151" s="971"/>
      <c r="D151" s="252"/>
      <c r="E151" s="252"/>
      <c r="F151" s="252"/>
    </row>
    <row r="152" spans="3:6">
      <c r="C152" s="971"/>
      <c r="D152" s="252"/>
      <c r="E152" s="252"/>
      <c r="F152" s="252"/>
    </row>
    <row r="153" spans="3:6">
      <c r="C153" s="971"/>
      <c r="D153" s="252"/>
      <c r="E153" s="252"/>
      <c r="F153" s="252"/>
    </row>
    <row r="154" spans="3:6">
      <c r="C154" s="971"/>
      <c r="D154" s="252"/>
      <c r="E154" s="252"/>
      <c r="F154" s="252"/>
    </row>
    <row r="155" spans="3:6">
      <c r="C155" s="971"/>
      <c r="D155" s="252"/>
      <c r="E155" s="252"/>
      <c r="F155" s="252"/>
    </row>
    <row r="156" spans="3:6">
      <c r="C156" s="971"/>
      <c r="D156" s="252"/>
      <c r="E156" s="252"/>
      <c r="F156" s="252"/>
    </row>
    <row r="157" spans="3:6">
      <c r="C157" s="971"/>
      <c r="D157" s="252"/>
      <c r="E157" s="252"/>
      <c r="F157" s="252"/>
    </row>
    <row r="158" spans="3:6">
      <c r="C158" s="971"/>
      <c r="D158" s="252"/>
      <c r="E158" s="252"/>
      <c r="F158" s="252"/>
    </row>
    <row r="159" spans="3:6">
      <c r="C159" s="971"/>
      <c r="D159" s="252"/>
      <c r="E159" s="252"/>
      <c r="F159" s="252"/>
    </row>
    <row r="160" spans="3:6">
      <c r="C160" s="971"/>
      <c r="D160" s="252"/>
      <c r="E160" s="252"/>
      <c r="F160" s="252"/>
    </row>
    <row r="161" spans="3:6">
      <c r="C161" s="971"/>
      <c r="D161" s="252"/>
      <c r="E161" s="252"/>
      <c r="F161" s="252"/>
    </row>
    <row r="162" spans="3:6">
      <c r="C162" s="971"/>
      <c r="D162" s="252"/>
      <c r="E162" s="252"/>
      <c r="F162" s="252"/>
    </row>
    <row r="163" spans="3:6">
      <c r="C163" s="971"/>
      <c r="D163" s="252"/>
      <c r="E163" s="252"/>
      <c r="F163" s="252"/>
    </row>
    <row r="164" spans="3:6">
      <c r="C164" s="971"/>
      <c r="D164" s="252"/>
      <c r="E164" s="252"/>
      <c r="F164" s="252"/>
    </row>
    <row r="165" spans="3:6">
      <c r="C165" s="971"/>
      <c r="D165" s="252"/>
      <c r="E165" s="252"/>
      <c r="F165" s="252"/>
    </row>
    <row r="166" spans="3:6">
      <c r="C166" s="971"/>
      <c r="D166" s="252"/>
      <c r="E166" s="252"/>
      <c r="F166" s="252"/>
    </row>
    <row r="167" spans="3:6">
      <c r="C167" s="971"/>
      <c r="D167" s="252"/>
      <c r="E167" s="252"/>
      <c r="F167" s="252"/>
    </row>
    <row r="168" spans="3:6">
      <c r="C168" s="971"/>
      <c r="D168" s="252"/>
      <c r="E168" s="252"/>
      <c r="F168" s="252"/>
    </row>
    <row r="169" spans="3:6">
      <c r="C169" s="971"/>
      <c r="D169" s="252"/>
      <c r="E169" s="252"/>
      <c r="F169" s="252"/>
    </row>
    <row r="170" spans="3:6">
      <c r="C170" s="971"/>
      <c r="D170" s="252"/>
      <c r="E170" s="252"/>
      <c r="F170" s="252"/>
    </row>
    <row r="171" spans="3:6">
      <c r="C171" s="971"/>
      <c r="D171" s="252"/>
      <c r="E171" s="252"/>
      <c r="F171" s="252"/>
    </row>
    <row r="172" spans="3:6">
      <c r="C172" s="971"/>
      <c r="D172" s="252"/>
      <c r="E172" s="252"/>
      <c r="F172" s="252"/>
    </row>
    <row r="173" spans="3:6">
      <c r="C173" s="971"/>
      <c r="D173" s="252"/>
      <c r="E173" s="252"/>
      <c r="F173" s="252"/>
    </row>
    <row r="174" spans="3:6">
      <c r="C174" s="971"/>
      <c r="D174" s="252"/>
      <c r="E174" s="252"/>
      <c r="F174" s="252"/>
    </row>
    <row r="175" spans="3:6">
      <c r="C175" s="971"/>
      <c r="D175" s="252"/>
      <c r="E175" s="252"/>
      <c r="F175" s="252"/>
    </row>
    <row r="176" spans="3:6">
      <c r="C176" s="971"/>
      <c r="D176" s="252"/>
      <c r="E176" s="252"/>
      <c r="F176" s="252"/>
    </row>
    <row r="177" spans="3:6">
      <c r="C177" s="971"/>
      <c r="D177" s="252"/>
      <c r="E177" s="252"/>
      <c r="F177" s="252"/>
    </row>
    <row r="178" spans="3:6">
      <c r="C178" s="971"/>
      <c r="D178" s="252"/>
      <c r="E178" s="252"/>
      <c r="F178" s="252"/>
    </row>
    <row r="179" spans="3:6">
      <c r="C179" s="971"/>
      <c r="D179" s="252"/>
      <c r="E179" s="252"/>
      <c r="F179" s="252"/>
    </row>
    <row r="180" spans="3:6">
      <c r="C180" s="971"/>
      <c r="D180" s="252"/>
      <c r="E180" s="252"/>
      <c r="F180" s="252"/>
    </row>
    <row r="181" spans="3:6">
      <c r="C181" s="971"/>
      <c r="D181" s="252"/>
      <c r="E181" s="252"/>
      <c r="F181" s="252"/>
    </row>
    <row r="182" spans="3:6">
      <c r="C182" s="971"/>
      <c r="D182" s="252"/>
      <c r="E182" s="252"/>
      <c r="F182" s="252"/>
    </row>
    <row r="183" spans="3:6">
      <c r="C183" s="971"/>
      <c r="D183" s="252"/>
      <c r="E183" s="252"/>
      <c r="F183" s="252"/>
    </row>
    <row r="184" spans="3:6">
      <c r="C184" s="971"/>
      <c r="D184" s="252"/>
      <c r="E184" s="252"/>
      <c r="F184" s="252"/>
    </row>
    <row r="185" spans="3:6">
      <c r="C185" s="971"/>
      <c r="D185" s="252"/>
      <c r="E185" s="252"/>
      <c r="F185" s="252"/>
    </row>
    <row r="186" spans="3:6">
      <c r="C186" s="971"/>
      <c r="D186" s="252"/>
      <c r="E186" s="252"/>
      <c r="F186" s="252"/>
    </row>
    <row r="187" spans="3:6">
      <c r="C187" s="971"/>
      <c r="D187" s="252"/>
      <c r="E187" s="252"/>
      <c r="F187" s="252"/>
    </row>
    <row r="188" spans="3:6">
      <c r="C188" s="971"/>
      <c r="D188" s="252"/>
      <c r="E188" s="252"/>
      <c r="F188" s="252"/>
    </row>
    <row r="189" spans="3:6">
      <c r="C189" s="971"/>
      <c r="D189" s="252"/>
      <c r="E189" s="252"/>
      <c r="F189" s="252"/>
    </row>
    <row r="190" spans="3:6">
      <c r="C190" s="971"/>
      <c r="D190" s="252"/>
      <c r="E190" s="252"/>
      <c r="F190" s="252"/>
    </row>
    <row r="191" spans="3:6">
      <c r="C191" s="971"/>
      <c r="D191" s="252"/>
      <c r="E191" s="252"/>
      <c r="F191" s="252"/>
    </row>
    <row r="192" spans="3:6">
      <c r="C192" s="971"/>
      <c r="D192" s="252"/>
      <c r="E192" s="252"/>
      <c r="F192" s="252"/>
    </row>
    <row r="193" spans="3:6">
      <c r="C193" s="971"/>
      <c r="D193" s="252"/>
      <c r="E193" s="252"/>
      <c r="F193" s="252"/>
    </row>
    <row r="194" spans="3:6">
      <c r="C194" s="971"/>
      <c r="D194" s="252"/>
      <c r="E194" s="252"/>
      <c r="F194" s="252"/>
    </row>
    <row r="195" spans="3:6">
      <c r="C195" s="971"/>
      <c r="D195" s="252"/>
      <c r="E195" s="252"/>
      <c r="F195" s="252"/>
    </row>
    <row r="196" spans="3:6">
      <c r="C196" s="971"/>
      <c r="D196" s="252"/>
      <c r="E196" s="252"/>
      <c r="F196" s="252"/>
    </row>
    <row r="197" spans="3:6">
      <c r="C197" s="971"/>
      <c r="D197" s="252"/>
      <c r="E197" s="252"/>
      <c r="F197" s="252"/>
    </row>
    <row r="198" spans="3:6">
      <c r="C198" s="971"/>
      <c r="D198" s="252"/>
      <c r="E198" s="252"/>
      <c r="F198" s="252"/>
    </row>
    <row r="199" spans="3:6">
      <c r="C199" s="971"/>
      <c r="D199" s="252"/>
      <c r="E199" s="252"/>
      <c r="F199" s="252"/>
    </row>
    <row r="200" spans="3:6">
      <c r="C200" s="971"/>
      <c r="D200" s="252"/>
      <c r="E200" s="252"/>
      <c r="F200" s="252"/>
    </row>
    <row r="201" spans="3:6">
      <c r="C201" s="971"/>
      <c r="D201" s="252"/>
      <c r="E201" s="252"/>
      <c r="F201" s="252"/>
    </row>
    <row r="202" spans="3:6">
      <c r="C202" s="971"/>
      <c r="D202" s="252"/>
      <c r="E202" s="252"/>
      <c r="F202" s="252"/>
    </row>
    <row r="203" spans="3:6">
      <c r="C203" s="971"/>
      <c r="D203" s="252"/>
      <c r="E203" s="252"/>
      <c r="F203" s="252"/>
    </row>
    <row r="204" spans="3:6">
      <c r="C204" s="971"/>
      <c r="D204" s="252"/>
      <c r="E204" s="252"/>
      <c r="F204" s="252"/>
    </row>
    <row r="205" spans="3:6">
      <c r="C205" s="971"/>
      <c r="D205" s="252"/>
      <c r="E205" s="252"/>
      <c r="F205" s="252"/>
    </row>
    <row r="206" spans="3:6">
      <c r="C206" s="971"/>
      <c r="D206" s="252"/>
      <c r="E206" s="252"/>
      <c r="F206" s="252"/>
    </row>
    <row r="207" spans="3:6">
      <c r="C207" s="971"/>
      <c r="D207" s="252"/>
      <c r="E207" s="252"/>
      <c r="F207" s="252"/>
    </row>
    <row r="208" spans="3:6">
      <c r="C208" s="971"/>
      <c r="D208" s="252"/>
      <c r="E208" s="252"/>
      <c r="F208" s="252"/>
    </row>
    <row r="209" spans="3:6">
      <c r="C209" s="971"/>
      <c r="D209" s="252"/>
      <c r="E209" s="252"/>
      <c r="F209" s="252"/>
    </row>
    <row r="210" spans="3:6">
      <c r="C210" s="971"/>
      <c r="D210" s="252"/>
      <c r="E210" s="252"/>
      <c r="F210" s="252"/>
    </row>
    <row r="211" spans="3:6">
      <c r="C211" s="971"/>
      <c r="D211" s="252"/>
      <c r="E211" s="252"/>
      <c r="F211" s="252"/>
    </row>
    <row r="212" spans="3:6">
      <c r="C212" s="971"/>
      <c r="D212" s="252"/>
      <c r="E212" s="252"/>
      <c r="F212" s="252"/>
    </row>
    <row r="213" spans="3:6">
      <c r="C213" s="971"/>
      <c r="D213" s="252"/>
      <c r="E213" s="252"/>
      <c r="F213" s="252"/>
    </row>
    <row r="214" spans="3:6">
      <c r="C214" s="971"/>
      <c r="D214" s="252"/>
      <c r="E214" s="252"/>
      <c r="F214" s="252"/>
    </row>
    <row r="215" spans="3:6">
      <c r="C215" s="971"/>
      <c r="D215" s="252"/>
      <c r="E215" s="252"/>
      <c r="F215" s="252"/>
    </row>
    <row r="216" spans="3:6">
      <c r="C216" s="971"/>
      <c r="D216" s="252"/>
      <c r="E216" s="252"/>
      <c r="F216" s="252"/>
    </row>
    <row r="217" spans="3:6">
      <c r="C217" s="971"/>
      <c r="D217" s="252"/>
      <c r="E217" s="252"/>
      <c r="F217" s="252"/>
    </row>
    <row r="218" spans="3:6">
      <c r="C218" s="971"/>
      <c r="D218" s="252"/>
      <c r="E218" s="252"/>
      <c r="F218" s="252"/>
    </row>
    <row r="219" spans="3:6">
      <c r="C219" s="971"/>
      <c r="D219" s="252"/>
      <c r="E219" s="252"/>
      <c r="F219" s="252"/>
    </row>
    <row r="220" spans="3:6">
      <c r="C220" s="971"/>
      <c r="D220" s="252"/>
      <c r="E220" s="252"/>
      <c r="F220" s="252"/>
    </row>
    <row r="221" spans="3:6">
      <c r="C221" s="971"/>
      <c r="D221" s="252"/>
      <c r="E221" s="252"/>
      <c r="F221" s="252"/>
    </row>
    <row r="222" spans="3:6">
      <c r="C222" s="971"/>
      <c r="D222" s="252"/>
      <c r="E222" s="252"/>
      <c r="F222" s="252"/>
    </row>
    <row r="223" spans="3:6">
      <c r="C223" s="971"/>
      <c r="D223" s="252"/>
      <c r="E223" s="252"/>
      <c r="F223" s="252"/>
    </row>
    <row r="224" spans="3:6">
      <c r="C224" s="971"/>
      <c r="D224" s="252"/>
      <c r="E224" s="252"/>
      <c r="F224" s="252"/>
    </row>
    <row r="225" spans="3:6">
      <c r="C225" s="971"/>
      <c r="D225" s="252"/>
      <c r="E225" s="252"/>
      <c r="F225" s="252"/>
    </row>
    <row r="226" spans="3:6">
      <c r="C226" s="971"/>
      <c r="D226" s="252"/>
      <c r="E226" s="252"/>
      <c r="F226" s="252"/>
    </row>
    <row r="227" spans="3:6">
      <c r="C227" s="971"/>
      <c r="D227" s="252"/>
      <c r="E227" s="252"/>
      <c r="F227" s="252"/>
    </row>
    <row r="228" spans="3:6">
      <c r="C228" s="971"/>
      <c r="D228" s="252"/>
      <c r="E228" s="252"/>
      <c r="F228" s="252"/>
    </row>
    <row r="229" spans="3:6">
      <c r="C229" s="971"/>
      <c r="D229" s="252"/>
      <c r="E229" s="252"/>
      <c r="F229" s="252"/>
    </row>
    <row r="230" spans="3:6">
      <c r="C230" s="971"/>
      <c r="D230" s="252"/>
      <c r="E230" s="252"/>
      <c r="F230" s="252"/>
    </row>
    <row r="231" spans="3:6">
      <c r="C231" s="971"/>
      <c r="D231" s="252"/>
      <c r="E231" s="252"/>
      <c r="F231" s="252"/>
    </row>
    <row r="232" spans="3:6">
      <c r="C232" s="971"/>
      <c r="D232" s="252"/>
      <c r="E232" s="252"/>
      <c r="F232" s="252"/>
    </row>
    <row r="233" spans="3:6">
      <c r="C233" s="971"/>
      <c r="D233" s="252"/>
      <c r="E233" s="252"/>
      <c r="F233" s="252"/>
    </row>
    <row r="234" spans="3:6">
      <c r="C234" s="971"/>
      <c r="D234" s="252"/>
      <c r="E234" s="252"/>
      <c r="F234" s="252"/>
    </row>
    <row r="235" spans="3:6">
      <c r="C235" s="971"/>
      <c r="D235" s="252"/>
      <c r="E235" s="252"/>
      <c r="F235" s="252"/>
    </row>
    <row r="236" spans="3:6">
      <c r="C236" s="971"/>
      <c r="D236" s="252"/>
      <c r="E236" s="252"/>
      <c r="F236" s="252"/>
    </row>
    <row r="237" spans="3:6">
      <c r="C237" s="971"/>
      <c r="D237" s="252"/>
      <c r="E237" s="252"/>
      <c r="F237" s="252"/>
    </row>
    <row r="238" spans="3:6">
      <c r="C238" s="971"/>
      <c r="D238" s="252"/>
      <c r="E238" s="252"/>
      <c r="F238" s="252"/>
    </row>
    <row r="239" spans="3:6">
      <c r="C239" s="971"/>
      <c r="D239" s="252"/>
      <c r="E239" s="252"/>
      <c r="F239" s="252"/>
    </row>
    <row r="240" spans="3:6">
      <c r="C240" s="971"/>
      <c r="D240" s="252"/>
      <c r="E240" s="252"/>
      <c r="F240" s="252"/>
    </row>
    <row r="241" spans="3:6">
      <c r="C241" s="971"/>
      <c r="D241" s="252"/>
      <c r="E241" s="252"/>
      <c r="F241" s="252"/>
    </row>
    <row r="242" spans="3:6">
      <c r="C242" s="971"/>
      <c r="D242" s="252"/>
      <c r="E242" s="252"/>
      <c r="F242" s="252"/>
    </row>
    <row r="243" spans="3:6">
      <c r="C243" s="971"/>
      <c r="D243" s="252"/>
      <c r="E243" s="252"/>
      <c r="F243" s="252"/>
    </row>
    <row r="244" spans="3:6">
      <c r="C244" s="971"/>
      <c r="D244" s="252"/>
      <c r="E244" s="252"/>
      <c r="F244" s="252"/>
    </row>
    <row r="245" spans="3:6">
      <c r="C245" s="971"/>
      <c r="D245" s="252"/>
      <c r="E245" s="252"/>
      <c r="F245" s="252"/>
    </row>
    <row r="246" spans="3:6">
      <c r="C246" s="971"/>
      <c r="D246" s="252"/>
      <c r="E246" s="252"/>
      <c r="F246" s="252"/>
    </row>
    <row r="247" spans="3:6">
      <c r="C247" s="971"/>
      <c r="D247" s="252"/>
      <c r="E247" s="252"/>
      <c r="F247" s="252"/>
    </row>
    <row r="248" spans="3:6">
      <c r="C248" s="971"/>
      <c r="D248" s="252"/>
      <c r="E248" s="252"/>
      <c r="F248" s="252"/>
    </row>
    <row r="249" spans="3:6">
      <c r="C249" s="971"/>
      <c r="D249" s="252"/>
      <c r="E249" s="252"/>
      <c r="F249" s="252"/>
    </row>
    <row r="250" spans="3:6">
      <c r="C250" s="971"/>
      <c r="D250" s="252"/>
      <c r="E250" s="252"/>
      <c r="F250" s="252"/>
    </row>
    <row r="251" spans="3:6">
      <c r="C251" s="971"/>
      <c r="D251" s="252"/>
      <c r="E251" s="252"/>
      <c r="F251" s="252"/>
    </row>
    <row r="252" spans="3:6">
      <c r="C252" s="971"/>
      <c r="D252" s="252"/>
      <c r="E252" s="252"/>
      <c r="F252" s="252"/>
    </row>
    <row r="253" spans="3:6">
      <c r="C253" s="971"/>
      <c r="D253" s="252"/>
      <c r="E253" s="252"/>
      <c r="F253" s="252"/>
    </row>
    <row r="254" spans="3:6">
      <c r="C254" s="971"/>
      <c r="D254" s="252"/>
      <c r="E254" s="252"/>
      <c r="F254" s="252"/>
    </row>
    <row r="255" spans="3:6">
      <c r="C255" s="971"/>
      <c r="D255" s="252"/>
      <c r="E255" s="252"/>
      <c r="F255" s="252"/>
    </row>
    <row r="256" spans="3:6">
      <c r="C256" s="971"/>
      <c r="D256" s="252"/>
      <c r="E256" s="252"/>
      <c r="F256" s="252"/>
    </row>
    <row r="257" spans="3:6">
      <c r="C257" s="971"/>
      <c r="D257" s="252"/>
      <c r="E257" s="252"/>
      <c r="F257" s="252"/>
    </row>
    <row r="258" spans="3:6">
      <c r="C258" s="971"/>
      <c r="D258" s="252"/>
      <c r="E258" s="252"/>
      <c r="F258" s="252"/>
    </row>
    <row r="259" spans="3:6">
      <c r="C259" s="971"/>
      <c r="D259" s="252"/>
      <c r="E259" s="252"/>
      <c r="F259" s="252"/>
    </row>
    <row r="260" spans="3:6">
      <c r="C260" s="971"/>
      <c r="D260" s="252"/>
      <c r="E260" s="252"/>
      <c r="F260" s="252"/>
    </row>
    <row r="261" spans="3:6">
      <c r="C261" s="971"/>
      <c r="D261" s="252"/>
      <c r="E261" s="252"/>
      <c r="F261" s="252"/>
    </row>
    <row r="262" spans="3:6">
      <c r="C262" s="971"/>
      <c r="D262" s="252"/>
      <c r="E262" s="252"/>
      <c r="F262" s="252"/>
    </row>
    <row r="263" spans="3:6">
      <c r="C263" s="971"/>
      <c r="D263" s="252"/>
      <c r="E263" s="252"/>
      <c r="F263" s="252"/>
    </row>
    <row r="264" spans="3:6">
      <c r="C264" s="971"/>
      <c r="D264" s="252"/>
      <c r="E264" s="252"/>
      <c r="F264" s="252"/>
    </row>
    <row r="265" spans="3:6">
      <c r="C265" s="971"/>
      <c r="D265" s="252"/>
      <c r="E265" s="252"/>
      <c r="F265" s="252"/>
    </row>
    <row r="266" spans="3:6">
      <c r="C266" s="971"/>
      <c r="D266" s="252"/>
      <c r="E266" s="252"/>
      <c r="F266" s="252"/>
    </row>
    <row r="267" spans="3:6">
      <c r="C267" s="971"/>
      <c r="D267" s="252"/>
      <c r="E267" s="252"/>
      <c r="F267" s="252"/>
    </row>
    <row r="268" spans="3:6">
      <c r="C268" s="971"/>
      <c r="D268" s="252"/>
      <c r="E268" s="252"/>
      <c r="F268" s="252"/>
    </row>
    <row r="269" spans="3:6">
      <c r="C269" s="971"/>
      <c r="D269" s="252"/>
      <c r="E269" s="252"/>
      <c r="F269" s="252"/>
    </row>
    <row r="270" spans="3:6">
      <c r="C270" s="971"/>
      <c r="D270" s="252"/>
      <c r="E270" s="252"/>
      <c r="F270" s="252"/>
    </row>
    <row r="271" spans="3:6">
      <c r="C271" s="971"/>
      <c r="D271" s="252"/>
      <c r="E271" s="252"/>
      <c r="F271" s="252"/>
    </row>
    <row r="272" spans="3:6">
      <c r="C272" s="971"/>
      <c r="D272" s="252"/>
      <c r="E272" s="252"/>
      <c r="F272" s="252"/>
    </row>
    <row r="273" spans="3:6">
      <c r="C273" s="971"/>
      <c r="D273" s="252"/>
      <c r="E273" s="252"/>
      <c r="F273" s="252"/>
    </row>
    <row r="274" spans="3:6">
      <c r="C274" s="971"/>
      <c r="D274" s="252"/>
      <c r="E274" s="252"/>
      <c r="F274" s="252"/>
    </row>
    <row r="275" spans="3:6">
      <c r="C275" s="971"/>
      <c r="D275" s="252"/>
      <c r="E275" s="252"/>
      <c r="F275" s="252"/>
    </row>
    <row r="276" spans="3:6">
      <c r="C276" s="971"/>
      <c r="D276" s="252"/>
      <c r="E276" s="252"/>
      <c r="F276" s="252"/>
    </row>
    <row r="277" spans="3:6">
      <c r="C277" s="971"/>
      <c r="D277" s="252"/>
      <c r="E277" s="252"/>
      <c r="F277" s="252"/>
    </row>
    <row r="278" spans="3:6">
      <c r="C278" s="971"/>
      <c r="D278" s="252"/>
      <c r="E278" s="252"/>
      <c r="F278" s="252"/>
    </row>
    <row r="279" spans="3:6">
      <c r="C279" s="971"/>
      <c r="D279" s="252"/>
      <c r="E279" s="252"/>
      <c r="F279" s="252"/>
    </row>
    <row r="280" spans="3:6">
      <c r="C280" s="971"/>
      <c r="D280" s="252"/>
      <c r="E280" s="252"/>
      <c r="F280" s="252"/>
    </row>
    <row r="281" spans="3:6">
      <c r="C281" s="971"/>
      <c r="D281" s="252"/>
      <c r="E281" s="252"/>
      <c r="F281" s="252"/>
    </row>
    <row r="282" spans="3:6">
      <c r="C282" s="971"/>
      <c r="D282" s="252"/>
      <c r="E282" s="252"/>
      <c r="F282" s="252"/>
    </row>
    <row r="283" spans="3:6">
      <c r="C283" s="971"/>
      <c r="D283" s="252"/>
      <c r="E283" s="252"/>
      <c r="F283" s="252"/>
    </row>
    <row r="284" spans="3:6">
      <c r="C284" s="971"/>
      <c r="D284" s="252"/>
      <c r="E284" s="252"/>
      <c r="F284" s="252"/>
    </row>
    <row r="285" spans="3:6">
      <c r="C285" s="971"/>
      <c r="D285" s="252"/>
      <c r="E285" s="252"/>
      <c r="F285" s="252"/>
    </row>
    <row r="286" spans="3:6">
      <c r="C286" s="971"/>
      <c r="D286" s="252"/>
      <c r="E286" s="252"/>
      <c r="F286" s="252"/>
    </row>
    <row r="287" spans="3:6">
      <c r="C287" s="971"/>
      <c r="D287" s="252"/>
      <c r="E287" s="252"/>
      <c r="F287" s="252"/>
    </row>
    <row r="288" spans="3:6">
      <c r="C288" s="971"/>
      <c r="D288" s="252"/>
      <c r="E288" s="252"/>
      <c r="F288" s="252"/>
    </row>
    <row r="289" spans="3:6">
      <c r="C289" s="971"/>
      <c r="D289" s="252"/>
      <c r="E289" s="252"/>
      <c r="F289" s="252"/>
    </row>
    <row r="290" spans="3:6">
      <c r="C290" s="971"/>
      <c r="D290" s="252"/>
      <c r="E290" s="252"/>
      <c r="F290" s="252"/>
    </row>
    <row r="291" spans="3:6">
      <c r="C291" s="971"/>
      <c r="D291" s="252"/>
      <c r="E291" s="252"/>
      <c r="F291" s="252"/>
    </row>
    <row r="292" spans="3:6">
      <c r="C292" s="971"/>
      <c r="D292" s="252"/>
      <c r="E292" s="252"/>
      <c r="F292" s="252"/>
    </row>
    <row r="293" spans="3:6">
      <c r="C293" s="971"/>
      <c r="D293" s="252"/>
      <c r="E293" s="252"/>
      <c r="F293" s="252"/>
    </row>
    <row r="294" spans="3:6">
      <c r="C294" s="971"/>
      <c r="D294" s="252"/>
      <c r="E294" s="252"/>
      <c r="F294" s="252"/>
    </row>
    <row r="295" spans="3:6">
      <c r="C295" s="971"/>
      <c r="D295" s="252"/>
      <c r="E295" s="252"/>
      <c r="F295" s="252"/>
    </row>
    <row r="296" spans="3:6">
      <c r="C296" s="971"/>
      <c r="D296" s="252"/>
      <c r="E296" s="252"/>
      <c r="F296" s="252"/>
    </row>
    <row r="297" spans="3:6">
      <c r="C297" s="971"/>
      <c r="D297" s="252"/>
      <c r="E297" s="252"/>
      <c r="F297" s="252"/>
    </row>
    <row r="298" spans="3:6">
      <c r="C298" s="971"/>
      <c r="D298" s="252"/>
      <c r="E298" s="252"/>
      <c r="F298" s="252"/>
    </row>
    <row r="299" spans="3:6">
      <c r="C299" s="971"/>
      <c r="D299" s="252"/>
      <c r="E299" s="252"/>
      <c r="F299" s="252"/>
    </row>
    <row r="300" spans="3:6">
      <c r="C300" s="971"/>
      <c r="D300" s="252"/>
      <c r="E300" s="252"/>
      <c r="F300" s="252"/>
    </row>
    <row r="301" spans="3:6">
      <c r="C301" s="971"/>
      <c r="D301" s="252"/>
      <c r="E301" s="252"/>
      <c r="F301" s="252"/>
    </row>
    <row r="302" spans="3:6">
      <c r="C302" s="971"/>
      <c r="D302" s="252"/>
      <c r="E302" s="252"/>
      <c r="F302" s="252"/>
    </row>
    <row r="303" spans="3:6">
      <c r="C303" s="971"/>
      <c r="D303" s="252"/>
      <c r="E303" s="252"/>
      <c r="F303" s="252"/>
    </row>
    <row r="304" spans="3:6">
      <c r="C304" s="971"/>
      <c r="D304" s="252"/>
      <c r="E304" s="252"/>
      <c r="F304" s="252"/>
    </row>
    <row r="305" spans="3:6">
      <c r="C305" s="971"/>
      <c r="D305" s="252"/>
      <c r="E305" s="252"/>
      <c r="F305" s="252"/>
    </row>
    <row r="306" spans="3:6">
      <c r="C306" s="971"/>
      <c r="D306" s="252"/>
      <c r="E306" s="252"/>
      <c r="F306" s="252"/>
    </row>
    <row r="307" spans="3:6">
      <c r="C307" s="971"/>
      <c r="D307" s="252"/>
      <c r="E307" s="252"/>
      <c r="F307" s="252"/>
    </row>
    <row r="308" spans="3:6">
      <c r="C308" s="971"/>
      <c r="D308" s="252"/>
      <c r="E308" s="252"/>
      <c r="F308" s="252"/>
    </row>
    <row r="309" spans="3:6">
      <c r="C309" s="971"/>
      <c r="D309" s="252"/>
      <c r="E309" s="252"/>
      <c r="F309" s="252"/>
    </row>
    <row r="310" spans="3:6">
      <c r="C310" s="971"/>
      <c r="D310" s="252"/>
      <c r="E310" s="252"/>
      <c r="F310" s="252"/>
    </row>
    <row r="311" spans="3:6">
      <c r="C311" s="971"/>
      <c r="D311" s="252"/>
      <c r="E311" s="252"/>
      <c r="F311" s="252"/>
    </row>
    <row r="312" spans="3:6">
      <c r="C312" s="971"/>
      <c r="D312" s="252"/>
      <c r="E312" s="252"/>
      <c r="F312" s="252"/>
    </row>
    <row r="313" spans="3:6">
      <c r="C313" s="971"/>
      <c r="D313" s="252"/>
      <c r="E313" s="252"/>
      <c r="F313" s="252"/>
    </row>
    <row r="314" spans="3:6">
      <c r="C314" s="971"/>
      <c r="D314" s="252"/>
      <c r="E314" s="252"/>
      <c r="F314" s="252"/>
    </row>
    <row r="315" spans="3:6">
      <c r="C315" s="971"/>
      <c r="D315" s="252"/>
      <c r="E315" s="252"/>
      <c r="F315" s="252"/>
    </row>
    <row r="316" spans="3:6">
      <c r="C316" s="971"/>
      <c r="D316" s="252"/>
      <c r="E316" s="252"/>
      <c r="F316" s="252"/>
    </row>
    <row r="317" spans="3:6">
      <c r="C317" s="971"/>
      <c r="D317" s="252"/>
      <c r="E317" s="252"/>
      <c r="F317" s="252"/>
    </row>
    <row r="318" spans="3:6">
      <c r="C318" s="971"/>
      <c r="D318" s="252"/>
      <c r="E318" s="252"/>
      <c r="F318" s="252"/>
    </row>
    <row r="319" spans="3:6">
      <c r="C319" s="971"/>
      <c r="D319" s="252"/>
      <c r="E319" s="252"/>
      <c r="F319" s="252"/>
    </row>
    <row r="320" spans="3:6">
      <c r="C320" s="971"/>
      <c r="D320" s="252"/>
      <c r="E320" s="252"/>
      <c r="F320" s="252"/>
    </row>
    <row r="321" spans="3:6">
      <c r="C321" s="971"/>
      <c r="D321" s="252"/>
      <c r="E321" s="252"/>
      <c r="F321" s="252"/>
    </row>
    <row r="322" spans="3:6">
      <c r="C322" s="971"/>
      <c r="D322" s="252"/>
      <c r="E322" s="252"/>
      <c r="F322" s="252"/>
    </row>
    <row r="323" spans="3:6">
      <c r="C323" s="971"/>
      <c r="D323" s="252"/>
      <c r="E323" s="252"/>
      <c r="F323" s="252"/>
    </row>
    <row r="324" spans="3:6">
      <c r="C324" s="971"/>
      <c r="D324" s="252"/>
      <c r="E324" s="252"/>
      <c r="F324" s="252"/>
    </row>
    <row r="325" spans="3:6">
      <c r="C325" s="971"/>
      <c r="D325" s="252"/>
      <c r="E325" s="252"/>
      <c r="F325" s="252"/>
    </row>
    <row r="326" spans="3:6">
      <c r="C326" s="971"/>
      <c r="D326" s="252"/>
      <c r="E326" s="252"/>
      <c r="F326" s="252"/>
    </row>
    <row r="327" spans="3:6">
      <c r="C327" s="971"/>
      <c r="D327" s="252"/>
      <c r="E327" s="252"/>
      <c r="F327" s="252"/>
    </row>
    <row r="328" spans="3:6">
      <c r="C328" s="971"/>
      <c r="D328" s="252"/>
      <c r="E328" s="252"/>
      <c r="F328" s="252"/>
    </row>
    <row r="329" spans="3:6">
      <c r="C329" s="971"/>
      <c r="D329" s="252"/>
      <c r="E329" s="252"/>
      <c r="F329" s="252"/>
    </row>
    <row r="330" spans="3:6">
      <c r="C330" s="971"/>
      <c r="D330" s="252"/>
      <c r="E330" s="252"/>
      <c r="F330" s="252"/>
    </row>
    <row r="331" spans="3:6">
      <c r="C331" s="971"/>
      <c r="D331" s="252"/>
      <c r="E331" s="252"/>
      <c r="F331" s="252"/>
    </row>
    <row r="332" spans="3:6">
      <c r="C332" s="971"/>
      <c r="D332" s="252"/>
      <c r="E332" s="252"/>
      <c r="F332" s="252"/>
    </row>
    <row r="333" spans="3:6">
      <c r="C333" s="971"/>
      <c r="D333" s="252"/>
      <c r="E333" s="252"/>
      <c r="F333" s="252"/>
    </row>
    <row r="334" spans="3:6">
      <c r="C334" s="971"/>
      <c r="D334" s="252"/>
      <c r="E334" s="252"/>
      <c r="F334" s="252"/>
    </row>
    <row r="335" spans="3:6">
      <c r="C335" s="971"/>
      <c r="D335" s="252"/>
      <c r="E335" s="252"/>
      <c r="F335" s="252"/>
    </row>
    <row r="336" spans="3:6">
      <c r="C336" s="971"/>
      <c r="D336" s="252"/>
      <c r="E336" s="252"/>
      <c r="F336" s="252"/>
    </row>
    <row r="337" spans="3:6">
      <c r="C337" s="971"/>
      <c r="D337" s="252"/>
      <c r="E337" s="252"/>
      <c r="F337" s="252"/>
    </row>
    <row r="338" spans="3:6">
      <c r="C338" s="971"/>
      <c r="D338" s="252"/>
      <c r="E338" s="252"/>
      <c r="F338" s="252"/>
    </row>
    <row r="339" spans="3:6">
      <c r="C339" s="971"/>
      <c r="D339" s="252"/>
      <c r="E339" s="252"/>
      <c r="F339" s="252"/>
    </row>
    <row r="340" spans="3:6">
      <c r="C340" s="971"/>
      <c r="D340" s="252"/>
      <c r="E340" s="252"/>
      <c r="F340" s="252"/>
    </row>
    <row r="341" spans="3:6">
      <c r="C341" s="971"/>
      <c r="D341" s="252"/>
      <c r="E341" s="252"/>
      <c r="F341" s="252"/>
    </row>
    <row r="342" spans="3:6">
      <c r="C342" s="971"/>
      <c r="D342" s="252"/>
      <c r="E342" s="252"/>
      <c r="F342" s="252"/>
    </row>
    <row r="343" spans="3:6">
      <c r="C343" s="971"/>
      <c r="D343" s="252"/>
      <c r="E343" s="252"/>
      <c r="F343" s="252"/>
    </row>
    <row r="344" spans="3:6">
      <c r="C344" s="971"/>
      <c r="D344" s="252"/>
      <c r="E344" s="252"/>
      <c r="F344" s="252"/>
    </row>
    <row r="345" spans="3:6">
      <c r="C345" s="971"/>
      <c r="D345" s="252"/>
      <c r="E345" s="252"/>
      <c r="F345" s="252"/>
    </row>
    <row r="346" spans="3:6">
      <c r="C346" s="971"/>
      <c r="D346" s="252"/>
      <c r="E346" s="252"/>
      <c r="F346" s="252"/>
    </row>
    <row r="347" spans="3:6">
      <c r="C347" s="971"/>
      <c r="D347" s="252"/>
      <c r="E347" s="252"/>
      <c r="F347" s="252"/>
    </row>
    <row r="348" spans="3:6">
      <c r="C348" s="971"/>
      <c r="D348" s="252"/>
      <c r="E348" s="252"/>
      <c r="F348" s="252"/>
    </row>
    <row r="349" spans="3:6">
      <c r="C349" s="971"/>
      <c r="D349" s="252"/>
      <c r="E349" s="252"/>
      <c r="F349" s="252"/>
    </row>
    <row r="350" spans="3:6">
      <c r="C350" s="971"/>
      <c r="D350" s="252"/>
      <c r="E350" s="252"/>
      <c r="F350" s="252"/>
    </row>
    <row r="351" spans="3:6">
      <c r="C351" s="971"/>
      <c r="D351" s="252"/>
      <c r="E351" s="252"/>
      <c r="F351" s="252"/>
    </row>
    <row r="352" spans="3:6">
      <c r="C352" s="971"/>
      <c r="D352" s="252"/>
      <c r="E352" s="252"/>
      <c r="F352" s="252"/>
    </row>
    <row r="353" spans="3:6">
      <c r="C353" s="971"/>
      <c r="D353" s="252"/>
      <c r="E353" s="252"/>
      <c r="F353" s="252"/>
    </row>
    <row r="354" spans="3:6">
      <c r="C354" s="971"/>
      <c r="D354" s="252"/>
      <c r="E354" s="252"/>
      <c r="F354" s="252"/>
    </row>
    <row r="355" spans="3:6">
      <c r="C355" s="971"/>
      <c r="D355" s="252"/>
      <c r="E355" s="252"/>
      <c r="F355" s="252"/>
    </row>
    <row r="356" spans="3:6">
      <c r="C356" s="971"/>
      <c r="D356" s="252"/>
      <c r="E356" s="252"/>
      <c r="F356" s="252"/>
    </row>
    <row r="357" spans="3:6">
      <c r="C357" s="971"/>
      <c r="D357" s="252"/>
      <c r="E357" s="252"/>
      <c r="F357" s="252"/>
    </row>
    <row r="358" spans="3:6">
      <c r="C358" s="971"/>
      <c r="D358" s="252"/>
      <c r="E358" s="252"/>
      <c r="F358" s="252"/>
    </row>
    <row r="359" spans="3:6">
      <c r="C359" s="971"/>
      <c r="D359" s="252"/>
      <c r="E359" s="252"/>
      <c r="F359" s="252"/>
    </row>
    <row r="360" spans="3:6">
      <c r="C360" s="971"/>
      <c r="D360" s="252"/>
      <c r="E360" s="252"/>
      <c r="F360" s="252"/>
    </row>
    <row r="361" spans="3:6">
      <c r="C361" s="971"/>
      <c r="D361" s="252"/>
      <c r="E361" s="252"/>
      <c r="F361" s="252"/>
    </row>
    <row r="362" spans="3:6">
      <c r="C362" s="971"/>
      <c r="D362" s="252"/>
      <c r="E362" s="252"/>
      <c r="F362" s="252"/>
    </row>
    <row r="363" spans="3:6">
      <c r="C363" s="971"/>
      <c r="D363" s="252"/>
      <c r="E363" s="252"/>
      <c r="F363" s="252"/>
    </row>
    <row r="364" spans="3:6">
      <c r="C364" s="971"/>
      <c r="D364" s="252"/>
      <c r="E364" s="252"/>
      <c r="F364" s="252"/>
    </row>
    <row r="365" spans="3:6">
      <c r="C365" s="971"/>
      <c r="D365" s="252"/>
      <c r="E365" s="252"/>
      <c r="F365" s="252"/>
    </row>
    <row r="366" spans="3:6">
      <c r="C366" s="971"/>
      <c r="D366" s="252"/>
      <c r="E366" s="252"/>
      <c r="F366" s="252"/>
    </row>
    <row r="367" spans="3:6">
      <c r="C367" s="971"/>
      <c r="D367" s="252"/>
      <c r="E367" s="252"/>
      <c r="F367" s="252"/>
    </row>
    <row r="368" spans="3:6">
      <c r="C368" s="971"/>
      <c r="D368" s="252"/>
      <c r="E368" s="252"/>
      <c r="F368" s="252"/>
    </row>
    <row r="369" spans="3:6">
      <c r="C369" s="971"/>
      <c r="D369" s="252"/>
      <c r="E369" s="252"/>
      <c r="F369" s="252"/>
    </row>
    <row r="370" spans="3:6">
      <c r="C370" s="971"/>
      <c r="D370" s="252"/>
      <c r="E370" s="252"/>
      <c r="F370" s="252"/>
    </row>
    <row r="371" spans="3:6">
      <c r="C371" s="971"/>
      <c r="D371" s="252"/>
      <c r="E371" s="252"/>
      <c r="F371" s="252"/>
    </row>
    <row r="372" spans="3:6">
      <c r="C372" s="971"/>
      <c r="D372" s="252"/>
      <c r="E372" s="252"/>
      <c r="F372" s="252"/>
    </row>
    <row r="373" spans="3:6">
      <c r="C373" s="971"/>
      <c r="D373" s="252"/>
      <c r="E373" s="252"/>
      <c r="F373" s="252"/>
    </row>
    <row r="374" spans="3:6">
      <c r="C374" s="971"/>
      <c r="D374" s="252"/>
      <c r="E374" s="252"/>
      <c r="F374" s="252"/>
    </row>
    <row r="375" spans="3:6">
      <c r="C375" s="971"/>
      <c r="D375" s="252"/>
      <c r="E375" s="252"/>
      <c r="F375" s="252"/>
    </row>
    <row r="376" spans="3:6">
      <c r="C376" s="971"/>
      <c r="D376" s="252"/>
      <c r="E376" s="252"/>
      <c r="F376" s="252"/>
    </row>
    <row r="377" spans="3:6">
      <c r="C377" s="971"/>
      <c r="D377" s="252"/>
      <c r="E377" s="252"/>
      <c r="F377" s="252"/>
    </row>
    <row r="378" spans="3:6">
      <c r="C378" s="971"/>
      <c r="D378" s="252"/>
      <c r="E378" s="252"/>
      <c r="F378" s="252"/>
    </row>
    <row r="379" spans="3:6">
      <c r="C379" s="971"/>
      <c r="D379" s="252"/>
      <c r="E379" s="252"/>
      <c r="F379" s="252"/>
    </row>
    <row r="380" spans="3:6">
      <c r="C380" s="971"/>
      <c r="D380" s="252"/>
      <c r="E380" s="252"/>
      <c r="F380" s="252"/>
    </row>
    <row r="381" spans="3:6">
      <c r="C381" s="971"/>
      <c r="D381" s="252"/>
      <c r="E381" s="252"/>
      <c r="F381" s="252"/>
    </row>
    <row r="382" spans="3:6">
      <c r="C382" s="971"/>
      <c r="D382" s="252"/>
      <c r="E382" s="252"/>
      <c r="F382" s="252"/>
    </row>
    <row r="383" spans="3:6">
      <c r="C383" s="971"/>
      <c r="D383" s="252"/>
      <c r="E383" s="252"/>
      <c r="F383" s="252"/>
    </row>
    <row r="384" spans="3:6">
      <c r="C384" s="971"/>
      <c r="D384" s="252"/>
      <c r="E384" s="252"/>
      <c r="F384" s="252"/>
    </row>
    <row r="385" spans="3:6">
      <c r="C385" s="971"/>
      <c r="D385" s="252"/>
      <c r="E385" s="252"/>
      <c r="F385" s="252"/>
    </row>
    <row r="386" spans="3:6">
      <c r="C386" s="971"/>
      <c r="D386" s="252"/>
      <c r="E386" s="252"/>
      <c r="F386" s="252"/>
    </row>
    <row r="387" spans="3:6">
      <c r="C387" s="971"/>
      <c r="D387" s="252"/>
      <c r="E387" s="252"/>
      <c r="F387" s="252"/>
    </row>
    <row r="388" spans="3:6">
      <c r="C388" s="971"/>
      <c r="D388" s="252"/>
      <c r="E388" s="252"/>
      <c r="F388" s="252"/>
    </row>
    <row r="389" spans="3:6">
      <c r="C389" s="971"/>
      <c r="D389" s="252"/>
      <c r="E389" s="252"/>
      <c r="F389" s="252"/>
    </row>
    <row r="390" spans="3:6">
      <c r="C390" s="971"/>
      <c r="D390" s="252"/>
      <c r="E390" s="252"/>
      <c r="F390" s="252"/>
    </row>
    <row r="391" spans="3:6">
      <c r="C391" s="971"/>
      <c r="D391" s="252"/>
      <c r="E391" s="252"/>
      <c r="F391" s="252"/>
    </row>
    <row r="392" spans="3:6">
      <c r="C392" s="971"/>
      <c r="D392" s="252"/>
      <c r="E392" s="252"/>
      <c r="F392" s="252"/>
    </row>
    <row r="393" spans="3:6">
      <c r="C393" s="971"/>
      <c r="D393" s="252"/>
      <c r="E393" s="252"/>
      <c r="F393" s="252"/>
    </row>
    <row r="394" spans="3:6">
      <c r="C394" s="971"/>
      <c r="D394" s="252"/>
      <c r="E394" s="252"/>
      <c r="F394" s="252"/>
    </row>
    <row r="395" spans="3:6">
      <c r="C395" s="971"/>
      <c r="D395" s="252"/>
      <c r="E395" s="252"/>
      <c r="F395" s="252"/>
    </row>
    <row r="396" spans="3:6">
      <c r="C396" s="971"/>
      <c r="D396" s="252"/>
      <c r="E396" s="252"/>
      <c r="F396" s="252"/>
    </row>
    <row r="397" spans="3:6">
      <c r="C397" s="971"/>
      <c r="D397" s="252"/>
      <c r="E397" s="252"/>
      <c r="F397" s="252"/>
    </row>
    <row r="398" spans="3:6">
      <c r="C398" s="971"/>
      <c r="D398" s="252"/>
      <c r="E398" s="252"/>
      <c r="F398" s="252"/>
    </row>
    <row r="399" spans="3:6">
      <c r="C399" s="971"/>
      <c r="D399" s="252"/>
      <c r="E399" s="252"/>
      <c r="F399" s="252"/>
    </row>
    <row r="400" spans="3:6">
      <c r="C400" s="971"/>
      <c r="D400" s="252"/>
      <c r="E400" s="252"/>
      <c r="F400" s="252"/>
    </row>
    <row r="401" spans="3:6">
      <c r="C401" s="971"/>
      <c r="D401" s="252"/>
      <c r="E401" s="252"/>
      <c r="F401" s="252"/>
    </row>
    <row r="402" spans="3:6">
      <c r="C402" s="971"/>
      <c r="D402" s="252"/>
      <c r="E402" s="252"/>
      <c r="F402" s="252"/>
    </row>
    <row r="403" spans="3:6">
      <c r="C403" s="971"/>
      <c r="D403" s="252"/>
      <c r="E403" s="252"/>
      <c r="F403" s="252"/>
    </row>
    <row r="404" spans="3:6">
      <c r="C404" s="971"/>
      <c r="D404" s="252"/>
      <c r="E404" s="252"/>
      <c r="F404" s="252"/>
    </row>
    <row r="405" spans="3:6">
      <c r="C405" s="971"/>
      <c r="D405" s="252"/>
      <c r="E405" s="252"/>
      <c r="F405" s="252"/>
    </row>
    <row r="406" spans="3:6">
      <c r="C406" s="971"/>
      <c r="D406" s="252"/>
      <c r="E406" s="252"/>
      <c r="F406" s="252"/>
    </row>
    <row r="407" spans="3:6">
      <c r="C407" s="971"/>
      <c r="D407" s="252"/>
      <c r="E407" s="252"/>
      <c r="F407" s="252"/>
    </row>
    <row r="408" spans="3:6">
      <c r="C408" s="971"/>
      <c r="D408" s="252"/>
      <c r="E408" s="252"/>
      <c r="F408" s="252"/>
    </row>
    <row r="409" spans="3:6">
      <c r="C409" s="971"/>
      <c r="D409" s="252"/>
      <c r="E409" s="252"/>
      <c r="F409" s="252"/>
    </row>
    <row r="410" spans="3:6">
      <c r="C410" s="971"/>
      <c r="D410" s="252"/>
      <c r="E410" s="252"/>
      <c r="F410" s="252"/>
    </row>
    <row r="411" spans="3:6">
      <c r="C411" s="971"/>
      <c r="D411" s="252"/>
      <c r="E411" s="252"/>
      <c r="F411" s="252"/>
    </row>
    <row r="412" spans="3:6">
      <c r="C412" s="971"/>
      <c r="D412" s="252"/>
      <c r="E412" s="252"/>
      <c r="F412" s="252"/>
    </row>
    <row r="413" spans="3:6">
      <c r="C413" s="971"/>
      <c r="D413" s="252"/>
      <c r="E413" s="252"/>
      <c r="F413" s="252"/>
    </row>
    <row r="414" spans="3:6">
      <c r="C414" s="971"/>
      <c r="D414" s="252"/>
      <c r="E414" s="252"/>
      <c r="F414" s="252"/>
    </row>
    <row r="415" spans="3:6">
      <c r="C415" s="971"/>
      <c r="D415" s="252"/>
      <c r="E415" s="252"/>
      <c r="F415" s="252"/>
    </row>
    <row r="416" spans="3:6">
      <c r="C416" s="971"/>
      <c r="D416" s="252"/>
      <c r="E416" s="252"/>
      <c r="F416" s="252"/>
    </row>
    <row r="417" spans="3:6">
      <c r="C417" s="971"/>
      <c r="D417" s="252"/>
      <c r="E417" s="252"/>
      <c r="F417" s="252"/>
    </row>
    <row r="418" spans="3:6">
      <c r="C418" s="971"/>
      <c r="D418" s="252"/>
      <c r="E418" s="252"/>
      <c r="F418" s="252"/>
    </row>
    <row r="419" spans="3:6">
      <c r="C419" s="971"/>
      <c r="D419" s="252"/>
      <c r="E419" s="252"/>
      <c r="F419" s="252"/>
    </row>
    <row r="420" spans="3:6">
      <c r="C420" s="971"/>
      <c r="D420" s="252"/>
      <c r="E420" s="252"/>
      <c r="F420" s="252"/>
    </row>
    <row r="421" spans="3:6">
      <c r="C421" s="971"/>
      <c r="D421" s="252"/>
      <c r="E421" s="252"/>
      <c r="F421" s="252"/>
    </row>
    <row r="422" spans="3:6">
      <c r="C422" s="971"/>
      <c r="D422" s="252"/>
      <c r="E422" s="252"/>
      <c r="F422" s="252"/>
    </row>
    <row r="423" spans="3:6">
      <c r="C423" s="971"/>
      <c r="D423" s="252"/>
      <c r="E423" s="252"/>
      <c r="F423" s="252"/>
    </row>
    <row r="424" spans="3:6">
      <c r="C424" s="971"/>
      <c r="D424" s="252"/>
      <c r="E424" s="252"/>
      <c r="F424" s="252"/>
    </row>
    <row r="425" spans="3:6">
      <c r="C425" s="971"/>
      <c r="D425" s="252"/>
      <c r="E425" s="252"/>
      <c r="F425" s="252"/>
    </row>
    <row r="426" spans="3:6">
      <c r="C426" s="971"/>
      <c r="D426" s="252"/>
      <c r="E426" s="252"/>
      <c r="F426" s="252"/>
    </row>
    <row r="427" spans="3:6">
      <c r="C427" s="971"/>
      <c r="D427" s="252"/>
      <c r="E427" s="252"/>
      <c r="F427" s="252"/>
    </row>
    <row r="428" spans="3:6">
      <c r="C428" s="971"/>
      <c r="D428" s="252"/>
      <c r="E428" s="252"/>
      <c r="F428" s="252"/>
    </row>
    <row r="429" spans="3:6">
      <c r="C429" s="971"/>
      <c r="D429" s="252"/>
      <c r="E429" s="252"/>
      <c r="F429" s="252"/>
    </row>
    <row r="430" spans="3:6">
      <c r="C430" s="971"/>
      <c r="D430" s="252"/>
      <c r="E430" s="252"/>
      <c r="F430" s="252"/>
    </row>
    <row r="431" spans="3:6">
      <c r="C431" s="971"/>
      <c r="D431" s="252"/>
      <c r="E431" s="252"/>
      <c r="F431" s="252"/>
    </row>
    <row r="432" spans="3:6">
      <c r="C432" s="971"/>
      <c r="D432" s="252"/>
      <c r="E432" s="252"/>
      <c r="F432" s="252"/>
    </row>
    <row r="433" spans="3:6">
      <c r="C433" s="971"/>
      <c r="D433" s="252"/>
      <c r="E433" s="252"/>
      <c r="F433" s="252"/>
    </row>
    <row r="434" spans="3:6">
      <c r="C434" s="971"/>
      <c r="D434" s="252"/>
      <c r="E434" s="252"/>
      <c r="F434" s="252"/>
    </row>
    <row r="435" spans="3:6">
      <c r="C435" s="971"/>
      <c r="D435" s="252"/>
      <c r="E435" s="252"/>
      <c r="F435" s="252"/>
    </row>
    <row r="436" spans="3:6">
      <c r="C436" s="971"/>
      <c r="D436" s="252"/>
      <c r="E436" s="252"/>
      <c r="F436" s="252"/>
    </row>
    <row r="437" spans="3:6">
      <c r="C437" s="971"/>
      <c r="D437" s="252"/>
      <c r="E437" s="252"/>
      <c r="F437" s="252"/>
    </row>
    <row r="438" spans="3:6">
      <c r="C438" s="971"/>
      <c r="D438" s="252"/>
      <c r="E438" s="252"/>
      <c r="F438" s="252"/>
    </row>
    <row r="439" spans="3:6">
      <c r="C439" s="971"/>
      <c r="D439" s="252"/>
      <c r="E439" s="252"/>
      <c r="F439" s="252"/>
    </row>
    <row r="440" spans="3:6">
      <c r="C440" s="971"/>
      <c r="D440" s="252"/>
      <c r="E440" s="252"/>
      <c r="F440" s="252"/>
    </row>
    <row r="441" spans="3:6">
      <c r="C441" s="971"/>
      <c r="D441" s="252"/>
      <c r="E441" s="252"/>
      <c r="F441" s="252"/>
    </row>
    <row r="442" spans="3:6">
      <c r="C442" s="971"/>
      <c r="D442" s="252"/>
      <c r="E442" s="252"/>
      <c r="F442" s="252"/>
    </row>
    <row r="443" spans="3:6">
      <c r="C443" s="971"/>
      <c r="D443" s="252"/>
      <c r="E443" s="252"/>
      <c r="F443" s="252"/>
    </row>
    <row r="444" spans="3:6">
      <c r="C444" s="971"/>
      <c r="D444" s="252"/>
      <c r="E444" s="252"/>
      <c r="F444" s="252"/>
    </row>
    <row r="445" spans="3:6">
      <c r="C445" s="971"/>
      <c r="D445" s="252"/>
      <c r="E445" s="252"/>
      <c r="F445" s="252"/>
    </row>
    <row r="446" spans="3:6">
      <c r="C446" s="971"/>
      <c r="D446" s="252"/>
      <c r="E446" s="252"/>
      <c r="F446" s="252"/>
    </row>
    <row r="447" spans="3:6">
      <c r="C447" s="971"/>
      <c r="D447" s="252"/>
      <c r="E447" s="252"/>
      <c r="F447" s="252"/>
    </row>
    <row r="448" spans="3:6">
      <c r="C448" s="971"/>
      <c r="D448" s="252"/>
      <c r="E448" s="252"/>
      <c r="F448" s="252"/>
    </row>
    <row r="449" spans="3:6">
      <c r="C449" s="971"/>
      <c r="D449" s="252"/>
      <c r="E449" s="252"/>
      <c r="F449" s="252"/>
    </row>
    <row r="450" spans="3:6">
      <c r="C450" s="971"/>
      <c r="D450" s="252"/>
      <c r="E450" s="252"/>
      <c r="F450" s="252"/>
    </row>
    <row r="451" spans="3:6">
      <c r="C451" s="971"/>
      <c r="D451" s="252"/>
      <c r="E451" s="252"/>
      <c r="F451" s="252"/>
    </row>
    <row r="452" spans="3:6">
      <c r="C452" s="971"/>
      <c r="D452" s="252"/>
      <c r="E452" s="252"/>
      <c r="F452" s="252"/>
    </row>
    <row r="453" spans="3:6">
      <c r="C453" s="971"/>
      <c r="D453" s="252"/>
      <c r="E453" s="252"/>
      <c r="F453" s="252"/>
    </row>
    <row r="454" spans="3:6">
      <c r="C454" s="971"/>
      <c r="D454" s="252"/>
      <c r="E454" s="252"/>
      <c r="F454" s="252"/>
    </row>
    <row r="455" spans="3:6">
      <c r="C455" s="971"/>
      <c r="D455" s="252"/>
      <c r="E455" s="252"/>
      <c r="F455" s="252"/>
    </row>
    <row r="456" spans="3:6">
      <c r="C456" s="971"/>
      <c r="D456" s="252"/>
      <c r="E456" s="252"/>
      <c r="F456" s="252"/>
    </row>
    <row r="457" spans="3:6">
      <c r="C457" s="971"/>
      <c r="D457" s="252"/>
      <c r="E457" s="252"/>
      <c r="F457" s="252"/>
    </row>
    <row r="458" spans="3:6">
      <c r="C458" s="971"/>
      <c r="D458" s="252"/>
      <c r="E458" s="252"/>
      <c r="F458" s="252"/>
    </row>
    <row r="459" spans="3:6">
      <c r="C459" s="971"/>
      <c r="D459" s="252"/>
      <c r="E459" s="252"/>
      <c r="F459" s="252"/>
    </row>
    <row r="460" spans="3:6">
      <c r="C460" s="971"/>
      <c r="D460" s="252"/>
      <c r="E460" s="252"/>
      <c r="F460" s="252"/>
    </row>
    <row r="461" spans="3:6">
      <c r="C461" s="971"/>
      <c r="D461" s="252"/>
      <c r="E461" s="252"/>
      <c r="F461" s="252"/>
    </row>
    <row r="462" spans="3:6">
      <c r="C462" s="971"/>
      <c r="D462" s="252"/>
      <c r="E462" s="252"/>
      <c r="F462" s="252"/>
    </row>
    <row r="463" spans="3:6">
      <c r="C463" s="971"/>
      <c r="D463" s="252"/>
      <c r="E463" s="252"/>
      <c r="F463" s="252"/>
    </row>
    <row r="464" spans="3:6">
      <c r="C464" s="971"/>
      <c r="D464" s="252"/>
      <c r="E464" s="252"/>
      <c r="F464" s="252"/>
    </row>
    <row r="465" spans="3:6">
      <c r="C465" s="971"/>
      <c r="D465" s="252"/>
      <c r="E465" s="252"/>
      <c r="F465" s="252"/>
    </row>
    <row r="466" spans="3:6">
      <c r="C466" s="971"/>
      <c r="D466" s="252"/>
      <c r="E466" s="252"/>
      <c r="F466" s="252"/>
    </row>
    <row r="467" spans="3:6">
      <c r="C467" s="971"/>
      <c r="D467" s="252"/>
      <c r="E467" s="252"/>
      <c r="F467" s="252"/>
    </row>
    <row r="468" spans="3:6">
      <c r="C468" s="971"/>
      <c r="D468" s="252"/>
      <c r="E468" s="252"/>
      <c r="F468" s="252"/>
    </row>
    <row r="469" spans="3:6">
      <c r="C469" s="971"/>
      <c r="D469" s="252"/>
      <c r="E469" s="252"/>
      <c r="F469" s="252"/>
    </row>
    <row r="470" spans="3:6">
      <c r="C470" s="971"/>
      <c r="D470" s="252"/>
      <c r="E470" s="252"/>
      <c r="F470" s="252"/>
    </row>
    <row r="471" spans="3:6">
      <c r="C471" s="971"/>
      <c r="D471" s="252"/>
      <c r="E471" s="252"/>
      <c r="F471" s="252"/>
    </row>
    <row r="472" spans="3:6">
      <c r="C472" s="971"/>
      <c r="D472" s="252"/>
      <c r="E472" s="252"/>
      <c r="F472" s="252"/>
    </row>
    <row r="473" spans="3:6">
      <c r="C473" s="971"/>
      <c r="D473" s="252"/>
      <c r="E473" s="252"/>
      <c r="F473" s="252"/>
    </row>
    <row r="474" spans="3:6">
      <c r="C474" s="971"/>
      <c r="D474" s="252"/>
      <c r="E474" s="252"/>
      <c r="F474" s="252"/>
    </row>
    <row r="475" spans="3:6">
      <c r="C475" s="971"/>
      <c r="D475" s="252"/>
      <c r="E475" s="252"/>
      <c r="F475" s="252"/>
    </row>
    <row r="476" spans="3:6">
      <c r="C476" s="971"/>
      <c r="D476" s="252"/>
      <c r="E476" s="252"/>
      <c r="F476" s="252"/>
    </row>
    <row r="477" spans="3:6">
      <c r="C477" s="971"/>
      <c r="D477" s="252"/>
      <c r="E477" s="252"/>
      <c r="F477" s="252"/>
    </row>
    <row r="478" spans="3:6">
      <c r="C478" s="971"/>
      <c r="D478" s="252"/>
      <c r="E478" s="252"/>
      <c r="F478" s="252"/>
    </row>
    <row r="479" spans="3:6">
      <c r="C479" s="971"/>
      <c r="D479" s="252"/>
      <c r="E479" s="252"/>
      <c r="F479" s="252"/>
    </row>
    <row r="480" spans="3:6">
      <c r="C480" s="971"/>
      <c r="D480" s="252"/>
      <c r="E480" s="252"/>
      <c r="F480" s="252"/>
    </row>
    <row r="481" spans="3:6">
      <c r="C481" s="971"/>
      <c r="D481" s="252"/>
      <c r="E481" s="252"/>
      <c r="F481" s="252"/>
    </row>
    <row r="482" spans="3:6">
      <c r="C482" s="971"/>
      <c r="D482" s="252"/>
      <c r="E482" s="252"/>
      <c r="F482" s="252"/>
    </row>
    <row r="483" spans="3:6">
      <c r="C483" s="971"/>
      <c r="D483" s="252"/>
      <c r="E483" s="252"/>
      <c r="F483" s="252"/>
    </row>
    <row r="484" spans="3:6">
      <c r="C484" s="971"/>
      <c r="D484" s="252"/>
      <c r="E484" s="252"/>
      <c r="F484" s="252"/>
    </row>
    <row r="485" spans="3:6">
      <c r="C485" s="971"/>
      <c r="D485" s="252"/>
      <c r="E485" s="252"/>
      <c r="F485" s="252"/>
    </row>
    <row r="486" spans="3:6">
      <c r="C486" s="971"/>
      <c r="D486" s="252"/>
      <c r="E486" s="252"/>
      <c r="F486" s="252"/>
    </row>
    <row r="487" spans="3:6">
      <c r="C487" s="971"/>
      <c r="D487" s="252"/>
      <c r="E487" s="252"/>
      <c r="F487" s="252"/>
    </row>
    <row r="488" spans="3:6">
      <c r="C488" s="971"/>
      <c r="D488" s="252"/>
      <c r="E488" s="252"/>
      <c r="F488" s="252"/>
    </row>
    <row r="489" spans="3:6">
      <c r="C489" s="971"/>
      <c r="D489" s="252"/>
      <c r="E489" s="252"/>
      <c r="F489" s="252"/>
    </row>
    <row r="490" spans="3:6">
      <c r="C490" s="971"/>
      <c r="D490" s="252"/>
      <c r="E490" s="252"/>
      <c r="F490" s="252"/>
    </row>
    <row r="491" spans="3:6">
      <c r="C491" s="971"/>
      <c r="D491" s="252"/>
      <c r="E491" s="252"/>
      <c r="F491" s="252"/>
    </row>
    <row r="492" spans="3:6">
      <c r="C492" s="971"/>
      <c r="D492" s="252"/>
      <c r="E492" s="252"/>
      <c r="F492" s="252"/>
    </row>
    <row r="493" spans="3:6">
      <c r="C493" s="971"/>
      <c r="D493" s="252"/>
      <c r="E493" s="252"/>
      <c r="F493" s="252"/>
    </row>
    <row r="494" spans="3:6">
      <c r="C494" s="971"/>
      <c r="D494" s="252"/>
      <c r="E494" s="252"/>
      <c r="F494" s="252"/>
    </row>
    <row r="495" spans="3:6">
      <c r="C495" s="971"/>
      <c r="D495" s="252"/>
      <c r="E495" s="252"/>
      <c r="F495" s="252"/>
    </row>
    <row r="496" spans="3:6">
      <c r="C496" s="971"/>
      <c r="D496" s="252"/>
      <c r="E496" s="252"/>
      <c r="F496" s="252"/>
    </row>
    <row r="497" spans="3:6">
      <c r="C497" s="971"/>
      <c r="D497" s="252"/>
      <c r="E497" s="252"/>
      <c r="F497" s="252"/>
    </row>
    <row r="498" spans="3:6">
      <c r="C498" s="971"/>
      <c r="D498" s="252"/>
      <c r="E498" s="252"/>
      <c r="F498" s="252"/>
    </row>
    <row r="499" spans="3:6">
      <c r="C499" s="971"/>
      <c r="D499" s="252"/>
      <c r="E499" s="252"/>
      <c r="F499" s="252"/>
    </row>
    <row r="500" spans="3:6">
      <c r="C500" s="971"/>
      <c r="D500" s="252"/>
      <c r="E500" s="252"/>
      <c r="F500" s="252"/>
    </row>
    <row r="501" spans="3:6">
      <c r="C501" s="971"/>
      <c r="D501" s="252"/>
      <c r="E501" s="252"/>
      <c r="F501" s="252"/>
    </row>
    <row r="502" spans="3:6">
      <c r="C502" s="971"/>
      <c r="D502" s="252"/>
      <c r="E502" s="252"/>
      <c r="F502" s="252"/>
    </row>
    <row r="503" spans="3:6">
      <c r="C503" s="971"/>
      <c r="D503" s="252"/>
      <c r="E503" s="252"/>
      <c r="F503" s="252"/>
    </row>
    <row r="504" spans="3:6">
      <c r="C504" s="971"/>
      <c r="D504" s="252"/>
      <c r="E504" s="252"/>
      <c r="F504" s="252"/>
    </row>
    <row r="505" spans="3:6">
      <c r="C505" s="971"/>
      <c r="D505" s="252"/>
      <c r="E505" s="252"/>
      <c r="F505" s="252"/>
    </row>
    <row r="506" spans="3:6">
      <c r="C506" s="971"/>
      <c r="D506" s="252"/>
      <c r="E506" s="252"/>
      <c r="F506" s="252"/>
    </row>
    <row r="507" spans="3:6">
      <c r="C507" s="971"/>
      <c r="D507" s="252"/>
      <c r="E507" s="252"/>
      <c r="F507" s="252"/>
    </row>
    <row r="508" spans="3:6">
      <c r="C508" s="971"/>
      <c r="D508" s="252"/>
      <c r="E508" s="252"/>
      <c r="F508" s="252"/>
    </row>
    <row r="509" spans="3:6">
      <c r="C509" s="971"/>
      <c r="D509" s="252"/>
      <c r="E509" s="252"/>
      <c r="F509" s="252"/>
    </row>
    <row r="510" spans="3:6">
      <c r="C510" s="971"/>
      <c r="D510" s="252"/>
      <c r="E510" s="252"/>
      <c r="F510" s="252"/>
    </row>
    <row r="511" spans="3:6">
      <c r="C511" s="971"/>
      <c r="D511" s="252"/>
      <c r="E511" s="252"/>
      <c r="F511" s="252"/>
    </row>
    <row r="512" spans="3:6">
      <c r="C512" s="971"/>
      <c r="D512" s="252"/>
      <c r="E512" s="252"/>
      <c r="F512" s="252"/>
    </row>
    <row r="513" spans="3:6">
      <c r="C513" s="971"/>
      <c r="D513" s="252"/>
      <c r="E513" s="252"/>
      <c r="F513" s="252"/>
    </row>
    <row r="514" spans="3:6">
      <c r="C514" s="971"/>
      <c r="D514" s="252"/>
      <c r="E514" s="252"/>
      <c r="F514" s="252"/>
    </row>
    <row r="515" spans="3:6">
      <c r="C515" s="971"/>
      <c r="D515" s="252"/>
      <c r="E515" s="252"/>
      <c r="F515" s="252"/>
    </row>
    <row r="516" spans="3:6">
      <c r="C516" s="971"/>
      <c r="D516" s="252"/>
      <c r="E516" s="252"/>
      <c r="F516" s="252"/>
    </row>
    <row r="517" spans="3:6">
      <c r="C517" s="971"/>
      <c r="D517" s="252"/>
      <c r="E517" s="252"/>
      <c r="F517" s="252"/>
    </row>
    <row r="518" spans="3:6">
      <c r="C518" s="971"/>
      <c r="D518" s="252"/>
      <c r="E518" s="252"/>
      <c r="F518" s="252"/>
    </row>
    <row r="519" spans="3:6">
      <c r="C519" s="971"/>
      <c r="D519" s="252"/>
      <c r="E519" s="252"/>
      <c r="F519" s="252"/>
    </row>
    <row r="520" spans="3:6">
      <c r="C520" s="971"/>
      <c r="D520" s="252"/>
      <c r="E520" s="252"/>
      <c r="F520" s="252"/>
    </row>
    <row r="521" spans="3:6">
      <c r="C521" s="971"/>
      <c r="D521" s="252"/>
      <c r="E521" s="252"/>
      <c r="F521" s="252"/>
    </row>
    <row r="522" spans="3:6">
      <c r="C522" s="971"/>
      <c r="D522" s="252"/>
      <c r="E522" s="252"/>
      <c r="F522" s="252"/>
    </row>
    <row r="523" spans="3:6">
      <c r="C523" s="971"/>
      <c r="D523" s="252"/>
      <c r="E523" s="252"/>
      <c r="F523" s="252"/>
    </row>
    <row r="524" spans="3:6">
      <c r="C524" s="971"/>
      <c r="D524" s="252"/>
      <c r="E524" s="252"/>
      <c r="F524" s="252"/>
    </row>
    <row r="525" spans="3:6">
      <c r="C525" s="971"/>
      <c r="D525" s="252"/>
      <c r="E525" s="252"/>
      <c r="F525" s="252"/>
    </row>
    <row r="526" spans="3:6">
      <c r="C526" s="971"/>
      <c r="D526" s="252"/>
      <c r="E526" s="252"/>
      <c r="F526" s="252"/>
    </row>
    <row r="527" spans="3:6">
      <c r="C527" s="971"/>
      <c r="D527" s="252"/>
      <c r="E527" s="252"/>
      <c r="F527" s="252"/>
    </row>
    <row r="528" spans="3:6">
      <c r="C528" s="971"/>
      <c r="D528" s="252"/>
      <c r="E528" s="252"/>
      <c r="F528" s="252"/>
    </row>
    <row r="529" spans="3:6">
      <c r="C529" s="971"/>
      <c r="D529" s="252"/>
      <c r="E529" s="252"/>
      <c r="F529" s="252"/>
    </row>
    <row r="530" spans="3:6">
      <c r="C530" s="971"/>
      <c r="D530" s="252"/>
      <c r="E530" s="252"/>
      <c r="F530" s="252"/>
    </row>
    <row r="531" spans="3:6">
      <c r="C531" s="971"/>
      <c r="D531" s="252"/>
      <c r="E531" s="252"/>
      <c r="F531" s="252"/>
    </row>
    <row r="532" spans="3:6">
      <c r="C532" s="971"/>
      <c r="D532" s="252"/>
      <c r="E532" s="252"/>
      <c r="F532" s="252"/>
    </row>
    <row r="533" spans="3:6">
      <c r="C533" s="971"/>
      <c r="D533" s="252"/>
      <c r="E533" s="252"/>
      <c r="F533" s="252"/>
    </row>
    <row r="534" spans="3:6">
      <c r="C534" s="971"/>
      <c r="D534" s="252"/>
      <c r="E534" s="252"/>
      <c r="F534" s="252"/>
    </row>
    <row r="535" spans="3:6">
      <c r="C535" s="971"/>
      <c r="D535" s="252"/>
      <c r="E535" s="252"/>
      <c r="F535" s="252"/>
    </row>
    <row r="536" spans="3:6">
      <c r="C536" s="971"/>
      <c r="D536" s="252"/>
      <c r="E536" s="252"/>
      <c r="F536" s="252"/>
    </row>
    <row r="537" spans="3:6">
      <c r="C537" s="971"/>
      <c r="D537" s="252"/>
      <c r="E537" s="252"/>
      <c r="F537" s="252"/>
    </row>
    <row r="538" spans="3:6">
      <c r="C538" s="971"/>
      <c r="D538" s="252"/>
      <c r="E538" s="252"/>
      <c r="F538" s="252"/>
    </row>
    <row r="539" spans="3:6">
      <c r="C539" s="971"/>
      <c r="D539" s="252"/>
      <c r="E539" s="252"/>
      <c r="F539" s="252"/>
    </row>
    <row r="540" spans="3:6">
      <c r="C540" s="971"/>
      <c r="D540" s="252"/>
      <c r="E540" s="252"/>
      <c r="F540" s="252"/>
    </row>
    <row r="541" spans="3:6">
      <c r="C541" s="971"/>
      <c r="D541" s="252"/>
      <c r="E541" s="252"/>
      <c r="F541" s="252"/>
    </row>
    <row r="542" spans="3:6">
      <c r="C542" s="971"/>
      <c r="D542" s="252"/>
      <c r="E542" s="252"/>
      <c r="F542" s="252"/>
    </row>
    <row r="543" spans="3:6">
      <c r="C543" s="971"/>
      <c r="D543" s="252"/>
      <c r="E543" s="252"/>
      <c r="F543" s="252"/>
    </row>
    <row r="544" spans="3:6">
      <c r="C544" s="971"/>
      <c r="D544" s="252"/>
      <c r="E544" s="252"/>
      <c r="F544" s="252"/>
    </row>
    <row r="545" spans="3:6">
      <c r="C545" s="971"/>
      <c r="D545" s="252"/>
      <c r="E545" s="252"/>
      <c r="F545" s="252"/>
    </row>
    <row r="546" spans="3:6">
      <c r="C546" s="971"/>
      <c r="D546" s="252"/>
      <c r="E546" s="252"/>
      <c r="F546" s="252"/>
    </row>
    <row r="547" spans="3:6">
      <c r="C547" s="971"/>
      <c r="D547" s="252"/>
      <c r="E547" s="252"/>
      <c r="F547" s="252"/>
    </row>
    <row r="548" spans="3:6">
      <c r="C548" s="971"/>
      <c r="D548" s="252"/>
      <c r="E548" s="252"/>
      <c r="F548" s="252"/>
    </row>
    <row r="549" spans="3:6">
      <c r="C549" s="971"/>
      <c r="D549" s="252"/>
      <c r="E549" s="252"/>
      <c r="F549" s="252"/>
    </row>
    <row r="550" spans="3:6">
      <c r="C550" s="971"/>
      <c r="D550" s="252"/>
      <c r="E550" s="252"/>
      <c r="F550" s="252"/>
    </row>
    <row r="551" spans="3:6">
      <c r="C551" s="971"/>
      <c r="D551" s="252"/>
      <c r="E551" s="252"/>
      <c r="F551" s="252"/>
    </row>
    <row r="552" spans="3:6">
      <c r="C552" s="971"/>
      <c r="D552" s="252"/>
      <c r="E552" s="252"/>
      <c r="F552" s="252"/>
    </row>
    <row r="553" spans="3:6">
      <c r="C553" s="971"/>
      <c r="D553" s="252"/>
      <c r="E553" s="252"/>
      <c r="F553" s="252"/>
    </row>
    <row r="554" spans="3:6">
      <c r="C554" s="971"/>
      <c r="D554" s="252"/>
      <c r="E554" s="252"/>
      <c r="F554" s="252"/>
    </row>
    <row r="555" spans="3:6">
      <c r="C555" s="971"/>
      <c r="D555" s="252"/>
      <c r="E555" s="252"/>
      <c r="F555" s="252"/>
    </row>
    <row r="556" spans="3:6">
      <c r="C556" s="971"/>
      <c r="D556" s="252"/>
      <c r="E556" s="252"/>
      <c r="F556" s="252"/>
    </row>
    <row r="557" spans="3:6">
      <c r="C557" s="971"/>
      <c r="D557" s="252"/>
      <c r="E557" s="252"/>
      <c r="F557" s="252"/>
    </row>
    <row r="558" spans="3:6">
      <c r="C558" s="971"/>
      <c r="D558" s="252"/>
      <c r="E558" s="252"/>
      <c r="F558" s="252"/>
    </row>
    <row r="559" spans="3:6">
      <c r="C559" s="971"/>
      <c r="D559" s="252"/>
      <c r="E559" s="252"/>
      <c r="F559" s="252"/>
    </row>
    <row r="560" spans="3:6">
      <c r="C560" s="971"/>
      <c r="D560" s="252"/>
      <c r="E560" s="252"/>
      <c r="F560" s="252"/>
    </row>
    <row r="561" spans="3:6">
      <c r="C561" s="971"/>
      <c r="D561" s="252"/>
      <c r="E561" s="252"/>
      <c r="F561" s="252"/>
    </row>
    <row r="562" spans="3:6">
      <c r="C562" s="971"/>
      <c r="D562" s="252"/>
      <c r="E562" s="252"/>
      <c r="F562" s="252"/>
    </row>
    <row r="563" spans="3:6">
      <c r="C563" s="971"/>
      <c r="D563" s="252"/>
      <c r="E563" s="252"/>
      <c r="F563" s="252"/>
    </row>
    <row r="564" spans="3:6">
      <c r="C564" s="971"/>
      <c r="D564" s="252"/>
      <c r="E564" s="252"/>
      <c r="F564" s="252"/>
    </row>
    <row r="565" spans="3:6">
      <c r="C565" s="971"/>
      <c r="D565" s="252"/>
      <c r="E565" s="252"/>
      <c r="F565" s="252"/>
    </row>
    <row r="566" spans="3:6">
      <c r="C566" s="971"/>
      <c r="D566" s="252"/>
      <c r="E566" s="252"/>
      <c r="F566" s="252"/>
    </row>
    <row r="567" spans="3:6">
      <c r="C567" s="971"/>
      <c r="D567" s="252"/>
      <c r="E567" s="252"/>
      <c r="F567" s="252"/>
    </row>
    <row r="568" spans="3:6">
      <c r="C568" s="971"/>
      <c r="D568" s="252"/>
      <c r="E568" s="252"/>
      <c r="F568" s="252"/>
    </row>
    <row r="569" spans="3:6">
      <c r="C569" s="971"/>
      <c r="D569" s="252"/>
      <c r="E569" s="252"/>
      <c r="F569" s="252"/>
    </row>
    <row r="570" spans="3:6">
      <c r="C570" s="971"/>
      <c r="D570" s="252"/>
      <c r="E570" s="252"/>
      <c r="F570" s="252"/>
    </row>
    <row r="571" spans="3:6">
      <c r="C571" s="971"/>
      <c r="D571" s="252"/>
      <c r="E571" s="252"/>
      <c r="F571" s="252"/>
    </row>
    <row r="572" spans="3:6">
      <c r="C572" s="971"/>
      <c r="D572" s="252"/>
      <c r="E572" s="252"/>
      <c r="F572" s="252"/>
    </row>
    <row r="573" spans="3:6">
      <c r="C573" s="971"/>
      <c r="D573" s="252"/>
      <c r="E573" s="252"/>
      <c r="F573" s="252"/>
    </row>
    <row r="574" spans="3:6">
      <c r="C574" s="971"/>
      <c r="D574" s="252"/>
      <c r="E574" s="252"/>
      <c r="F574" s="252"/>
    </row>
    <row r="575" spans="3:6">
      <c r="C575" s="971"/>
      <c r="D575" s="252"/>
      <c r="E575" s="252"/>
      <c r="F575" s="252"/>
    </row>
    <row r="576" spans="3:6">
      <c r="C576" s="971"/>
      <c r="D576" s="252"/>
      <c r="E576" s="252"/>
      <c r="F576" s="252"/>
    </row>
    <row r="577" spans="3:6">
      <c r="C577" s="971"/>
      <c r="D577" s="252"/>
      <c r="E577" s="252"/>
      <c r="F577" s="252"/>
    </row>
    <row r="578" spans="3:6">
      <c r="C578" s="971"/>
      <c r="D578" s="252"/>
      <c r="E578" s="252"/>
      <c r="F578" s="252"/>
    </row>
    <row r="579" spans="3:6">
      <c r="C579" s="971"/>
      <c r="D579" s="252"/>
      <c r="E579" s="252"/>
      <c r="F579" s="252"/>
    </row>
    <row r="580" spans="3:6">
      <c r="C580" s="971"/>
      <c r="D580" s="252"/>
      <c r="E580" s="252"/>
      <c r="F580" s="252"/>
    </row>
    <row r="581" spans="3:6">
      <c r="C581" s="971"/>
      <c r="D581" s="252"/>
      <c r="E581" s="252"/>
      <c r="F581" s="252"/>
    </row>
    <row r="582" spans="3:6">
      <c r="C582" s="971"/>
      <c r="D582" s="252"/>
      <c r="E582" s="252"/>
      <c r="F582" s="252"/>
    </row>
    <row r="583" spans="3:6">
      <c r="C583" s="971"/>
      <c r="D583" s="252"/>
      <c r="E583" s="252"/>
      <c r="F583" s="252"/>
    </row>
    <row r="584" spans="3:6">
      <c r="C584" s="971"/>
      <c r="D584" s="252"/>
      <c r="E584" s="252"/>
      <c r="F584" s="252"/>
    </row>
    <row r="585" spans="3:6">
      <c r="C585" s="971"/>
      <c r="D585" s="252"/>
      <c r="E585" s="252"/>
      <c r="F585" s="252"/>
    </row>
    <row r="586" spans="3:6">
      <c r="C586" s="971"/>
      <c r="D586" s="252"/>
      <c r="E586" s="252"/>
      <c r="F586" s="252"/>
    </row>
    <row r="587" spans="3:6">
      <c r="C587" s="971"/>
      <c r="D587" s="252"/>
      <c r="E587" s="252"/>
      <c r="F587" s="252"/>
    </row>
    <row r="588" spans="3:6">
      <c r="C588" s="971"/>
      <c r="D588" s="252"/>
      <c r="E588" s="252"/>
      <c r="F588" s="252"/>
    </row>
    <row r="589" spans="3:6">
      <c r="C589" s="971"/>
      <c r="D589" s="252"/>
      <c r="E589" s="252"/>
      <c r="F589" s="252"/>
    </row>
    <row r="590" spans="3:6">
      <c r="C590" s="971"/>
      <c r="D590" s="252"/>
      <c r="E590" s="252"/>
      <c r="F590" s="252"/>
    </row>
    <row r="591" spans="3:6">
      <c r="C591" s="971"/>
      <c r="D591" s="252"/>
      <c r="E591" s="252"/>
      <c r="F591" s="252"/>
    </row>
    <row r="592" spans="3:6">
      <c r="C592" s="971"/>
      <c r="D592" s="252"/>
      <c r="E592" s="252"/>
      <c r="F592" s="252"/>
    </row>
    <row r="593" spans="3:6">
      <c r="C593" s="971"/>
      <c r="D593" s="252"/>
      <c r="E593" s="252"/>
      <c r="F593" s="252"/>
    </row>
    <row r="594" spans="3:6">
      <c r="C594" s="971"/>
      <c r="D594" s="252"/>
      <c r="E594" s="252"/>
      <c r="F594" s="252"/>
    </row>
    <row r="595" spans="3:6">
      <c r="C595" s="971"/>
      <c r="D595" s="252"/>
      <c r="E595" s="252"/>
      <c r="F595" s="252"/>
    </row>
    <row r="596" spans="3:6">
      <c r="C596" s="971"/>
      <c r="D596" s="252"/>
      <c r="E596" s="252"/>
      <c r="F596" s="252"/>
    </row>
    <row r="597" spans="3:6">
      <c r="C597" s="971"/>
      <c r="D597" s="252"/>
      <c r="E597" s="252"/>
      <c r="F597" s="252"/>
    </row>
    <row r="598" spans="3:6">
      <c r="C598" s="971"/>
      <c r="D598" s="252"/>
      <c r="E598" s="252"/>
      <c r="F598" s="252"/>
    </row>
    <row r="599" spans="3:6">
      <c r="C599" s="971"/>
      <c r="D599" s="252"/>
      <c r="E599" s="252"/>
      <c r="F599" s="252"/>
    </row>
    <row r="600" spans="3:6">
      <c r="C600" s="971"/>
      <c r="D600" s="252"/>
      <c r="E600" s="252"/>
      <c r="F600" s="252"/>
    </row>
    <row r="601" spans="3:6">
      <c r="C601" s="971"/>
      <c r="D601" s="252"/>
      <c r="E601" s="252"/>
      <c r="F601" s="252"/>
    </row>
    <row r="602" spans="3:6">
      <c r="C602" s="971"/>
      <c r="D602" s="252"/>
      <c r="E602" s="252"/>
      <c r="F602" s="252"/>
    </row>
    <row r="603" spans="3:6">
      <c r="C603" s="971"/>
      <c r="D603" s="252"/>
      <c r="E603" s="252"/>
      <c r="F603" s="252"/>
    </row>
    <row r="604" spans="3:6">
      <c r="C604" s="971"/>
      <c r="D604" s="252"/>
      <c r="E604" s="252"/>
      <c r="F604" s="252"/>
    </row>
    <row r="605" spans="3:6">
      <c r="C605" s="971"/>
      <c r="D605" s="252"/>
      <c r="E605" s="252"/>
      <c r="F605" s="252"/>
    </row>
    <row r="606" spans="3:6">
      <c r="C606" s="971"/>
      <c r="D606" s="252"/>
      <c r="E606" s="252"/>
      <c r="F606" s="252"/>
    </row>
    <row r="607" spans="3:6">
      <c r="C607" s="971"/>
      <c r="D607" s="252"/>
      <c r="E607" s="252"/>
      <c r="F607" s="252"/>
    </row>
    <row r="608" spans="3:6">
      <c r="C608" s="971"/>
      <c r="D608" s="252"/>
      <c r="E608" s="252"/>
      <c r="F608" s="252"/>
    </row>
    <row r="609" spans="3:6">
      <c r="C609" s="971"/>
      <c r="D609" s="252"/>
      <c r="E609" s="252"/>
      <c r="F609" s="252"/>
    </row>
    <row r="610" spans="3:6">
      <c r="C610" s="971"/>
      <c r="D610" s="252"/>
      <c r="E610" s="252"/>
      <c r="F610" s="252"/>
    </row>
    <row r="611" spans="3:6">
      <c r="C611" s="971"/>
      <c r="D611" s="252"/>
      <c r="E611" s="252"/>
      <c r="F611" s="252"/>
    </row>
    <row r="612" spans="3:6">
      <c r="C612" s="971"/>
      <c r="D612" s="252"/>
      <c r="E612" s="252"/>
      <c r="F612" s="252"/>
    </row>
    <row r="613" spans="3:6">
      <c r="C613" s="971"/>
      <c r="D613" s="252"/>
      <c r="E613" s="252"/>
      <c r="F613" s="252"/>
    </row>
    <row r="614" spans="3:6">
      <c r="C614" s="971"/>
      <c r="D614" s="252"/>
      <c r="E614" s="252"/>
      <c r="F614" s="252"/>
    </row>
    <row r="615" spans="3:6">
      <c r="C615" s="971"/>
      <c r="D615" s="252"/>
      <c r="E615" s="252"/>
      <c r="F615" s="252"/>
    </row>
    <row r="616" spans="3:6">
      <c r="C616" s="971"/>
      <c r="D616" s="252"/>
      <c r="E616" s="252"/>
      <c r="F616" s="252"/>
    </row>
    <row r="617" spans="3:6">
      <c r="C617" s="971"/>
      <c r="D617" s="252"/>
      <c r="E617" s="252"/>
      <c r="F617" s="252"/>
    </row>
    <row r="618" spans="3:6">
      <c r="C618" s="971"/>
      <c r="D618" s="252"/>
      <c r="E618" s="252"/>
      <c r="F618" s="252"/>
    </row>
    <row r="619" spans="3:6">
      <c r="C619" s="971"/>
      <c r="D619" s="252"/>
      <c r="E619" s="252"/>
      <c r="F619" s="252"/>
    </row>
    <row r="620" spans="3:6">
      <c r="C620" s="971"/>
      <c r="D620" s="252"/>
      <c r="E620" s="252"/>
      <c r="F620" s="252"/>
    </row>
    <row r="621" spans="3:6">
      <c r="C621" s="971"/>
      <c r="D621" s="252"/>
      <c r="E621" s="252"/>
      <c r="F621" s="252"/>
    </row>
    <row r="622" spans="3:6">
      <c r="C622" s="971"/>
      <c r="D622" s="252"/>
      <c r="E622" s="252"/>
      <c r="F622" s="252"/>
    </row>
    <row r="623" spans="3:6">
      <c r="C623" s="971"/>
      <c r="D623" s="252"/>
      <c r="E623" s="252"/>
      <c r="F623" s="252"/>
    </row>
    <row r="624" spans="3:6">
      <c r="C624" s="971"/>
      <c r="D624" s="252"/>
      <c r="E624" s="252"/>
      <c r="F624" s="252"/>
    </row>
    <row r="625" spans="3:6">
      <c r="C625" s="971"/>
      <c r="D625" s="252"/>
      <c r="E625" s="252"/>
      <c r="F625" s="252"/>
    </row>
    <row r="626" spans="3:6">
      <c r="C626" s="971"/>
      <c r="D626" s="252"/>
      <c r="E626" s="252"/>
      <c r="F626" s="252"/>
    </row>
    <row r="627" spans="3:6">
      <c r="C627" s="971"/>
      <c r="D627" s="252"/>
      <c r="E627" s="252"/>
      <c r="F627" s="252"/>
    </row>
    <row r="628" spans="3:6">
      <c r="C628" s="971"/>
      <c r="D628" s="252"/>
      <c r="E628" s="252"/>
      <c r="F628" s="252"/>
    </row>
    <row r="629" spans="3:6">
      <c r="C629" s="971"/>
      <c r="D629" s="252"/>
      <c r="E629" s="252"/>
      <c r="F629" s="252"/>
    </row>
    <row r="630" spans="3:6">
      <c r="C630" s="971"/>
      <c r="D630" s="252"/>
      <c r="E630" s="252"/>
      <c r="F630" s="252"/>
    </row>
    <row r="631" spans="3:6">
      <c r="C631" s="971"/>
      <c r="D631" s="252"/>
      <c r="E631" s="252"/>
      <c r="F631" s="252"/>
    </row>
    <row r="632" spans="3:6">
      <c r="C632" s="971"/>
      <c r="D632" s="252"/>
      <c r="E632" s="252"/>
      <c r="F632" s="252"/>
    </row>
    <row r="633" spans="3:6">
      <c r="C633" s="971"/>
      <c r="D633" s="252"/>
      <c r="E633" s="252"/>
      <c r="F633" s="252"/>
    </row>
    <row r="634" spans="3:6">
      <c r="C634" s="971"/>
      <c r="D634" s="252"/>
      <c r="E634" s="252"/>
      <c r="F634" s="252"/>
    </row>
    <row r="635" spans="3:6">
      <c r="C635" s="971"/>
      <c r="D635" s="252"/>
      <c r="E635" s="252"/>
      <c r="F635" s="252"/>
    </row>
    <row r="636" spans="3:6">
      <c r="C636" s="971"/>
      <c r="D636" s="252"/>
      <c r="E636" s="252"/>
      <c r="F636" s="252"/>
    </row>
    <row r="637" spans="3:6">
      <c r="C637" s="971"/>
      <c r="D637" s="252"/>
      <c r="E637" s="252"/>
      <c r="F637" s="252"/>
    </row>
    <row r="638" spans="3:6">
      <c r="C638" s="971"/>
      <c r="D638" s="252"/>
      <c r="E638" s="252"/>
      <c r="F638" s="252"/>
    </row>
    <row r="639" spans="3:6">
      <c r="C639" s="971"/>
      <c r="D639" s="252"/>
      <c r="E639" s="252"/>
      <c r="F639" s="252"/>
    </row>
    <row r="640" spans="3:6">
      <c r="C640" s="971"/>
      <c r="D640" s="252"/>
      <c r="E640" s="252"/>
      <c r="F640" s="252"/>
    </row>
    <row r="641" spans="3:6">
      <c r="C641" s="971"/>
      <c r="D641" s="252"/>
      <c r="E641" s="252"/>
      <c r="F641" s="252"/>
    </row>
    <row r="642" spans="3:6">
      <c r="C642" s="971"/>
      <c r="D642" s="252"/>
      <c r="E642" s="252"/>
      <c r="F642" s="252"/>
    </row>
    <row r="643" spans="3:6">
      <c r="C643" s="971"/>
      <c r="D643" s="252"/>
      <c r="E643" s="252"/>
      <c r="F643" s="252"/>
    </row>
    <row r="644" spans="3:6">
      <c r="C644" s="971"/>
      <c r="D644" s="252"/>
      <c r="E644" s="252"/>
      <c r="F644" s="252"/>
    </row>
    <row r="645" spans="3:6">
      <c r="C645" s="971"/>
      <c r="D645" s="252"/>
      <c r="E645" s="252"/>
      <c r="F645" s="252"/>
    </row>
    <row r="646" spans="3:6">
      <c r="C646" s="971"/>
      <c r="D646" s="252"/>
      <c r="E646" s="252"/>
      <c r="F646" s="252"/>
    </row>
    <row r="647" spans="3:6">
      <c r="C647" s="971"/>
      <c r="D647" s="252"/>
      <c r="E647" s="252"/>
      <c r="F647" s="252"/>
    </row>
    <row r="648" spans="3:6">
      <c r="C648" s="971"/>
      <c r="D648" s="252"/>
      <c r="E648" s="252"/>
      <c r="F648" s="252"/>
    </row>
    <row r="649" spans="3:6">
      <c r="C649" s="971"/>
      <c r="D649" s="252"/>
      <c r="E649" s="252"/>
      <c r="F649" s="252"/>
    </row>
    <row r="650" spans="3:6">
      <c r="C650" s="971"/>
      <c r="D650" s="252"/>
      <c r="E650" s="252"/>
      <c r="F650" s="252"/>
    </row>
    <row r="651" spans="3:6">
      <c r="C651" s="971"/>
      <c r="D651" s="252"/>
      <c r="E651" s="252"/>
      <c r="F651" s="252"/>
    </row>
    <row r="652" spans="3:6">
      <c r="C652" s="971"/>
      <c r="D652" s="252"/>
      <c r="E652" s="252"/>
      <c r="F652" s="252"/>
    </row>
    <row r="653" spans="3:6">
      <c r="C653" s="971"/>
      <c r="D653" s="252"/>
      <c r="E653" s="252"/>
      <c r="F653" s="252"/>
    </row>
    <row r="654" spans="3:6">
      <c r="C654" s="971"/>
      <c r="D654" s="252"/>
      <c r="E654" s="252"/>
      <c r="F654" s="252"/>
    </row>
    <row r="655" spans="3:6">
      <c r="C655" s="971"/>
      <c r="D655" s="252"/>
      <c r="E655" s="252"/>
      <c r="F655" s="252"/>
    </row>
    <row r="656" spans="3:6">
      <c r="C656" s="971"/>
      <c r="D656" s="252"/>
      <c r="E656" s="252"/>
      <c r="F656" s="252"/>
    </row>
    <row r="657" spans="3:6">
      <c r="C657" s="971"/>
      <c r="D657" s="252"/>
      <c r="E657" s="252"/>
      <c r="F657" s="252"/>
    </row>
    <row r="658" spans="3:6">
      <c r="C658" s="971"/>
      <c r="D658" s="252"/>
      <c r="E658" s="252"/>
      <c r="F658" s="252"/>
    </row>
    <row r="659" spans="3:6">
      <c r="C659" s="971"/>
      <c r="D659" s="252"/>
      <c r="E659" s="252"/>
      <c r="F659" s="252"/>
    </row>
    <row r="660" spans="3:6">
      <c r="C660" s="971"/>
      <c r="D660" s="252"/>
      <c r="E660" s="252"/>
      <c r="F660" s="252"/>
    </row>
    <row r="661" spans="3:6">
      <c r="C661" s="971"/>
      <c r="D661" s="252"/>
      <c r="E661" s="252"/>
      <c r="F661" s="252"/>
    </row>
    <row r="662" spans="3:6">
      <c r="C662" s="971"/>
      <c r="D662" s="252"/>
      <c r="E662" s="252"/>
      <c r="F662" s="252"/>
    </row>
    <row r="663" spans="3:6">
      <c r="C663" s="971"/>
      <c r="D663" s="252"/>
      <c r="E663" s="252"/>
      <c r="F663" s="252"/>
    </row>
    <row r="664" spans="3:6">
      <c r="C664" s="971"/>
      <c r="D664" s="252"/>
      <c r="E664" s="252"/>
      <c r="F664" s="252"/>
    </row>
    <row r="665" spans="3:6">
      <c r="C665" s="971"/>
      <c r="D665" s="252"/>
      <c r="E665" s="252"/>
      <c r="F665" s="252"/>
    </row>
    <row r="666" spans="3:6">
      <c r="C666" s="971"/>
      <c r="D666" s="252"/>
      <c r="E666" s="252"/>
      <c r="F666" s="252"/>
    </row>
    <row r="667" spans="3:6">
      <c r="C667" s="971"/>
      <c r="D667" s="252"/>
      <c r="E667" s="252"/>
      <c r="F667" s="252"/>
    </row>
    <row r="668" spans="3:6">
      <c r="C668" s="971"/>
      <c r="D668" s="252"/>
      <c r="E668" s="252"/>
      <c r="F668" s="252"/>
    </row>
    <row r="669" spans="3:6">
      <c r="C669" s="971"/>
      <c r="D669" s="252"/>
      <c r="E669" s="252"/>
      <c r="F669" s="252"/>
    </row>
    <row r="670" spans="3:6">
      <c r="C670" s="971"/>
      <c r="D670" s="252"/>
      <c r="E670" s="252"/>
      <c r="F670" s="252"/>
    </row>
    <row r="671" spans="3:6">
      <c r="C671" s="971"/>
      <c r="D671" s="252"/>
      <c r="E671" s="252"/>
      <c r="F671" s="252"/>
    </row>
    <row r="672" spans="3:6">
      <c r="C672" s="971"/>
      <c r="D672" s="252"/>
      <c r="E672" s="252"/>
      <c r="F672" s="252"/>
    </row>
    <row r="673" spans="3:6">
      <c r="C673" s="971"/>
      <c r="D673" s="252"/>
      <c r="E673" s="252"/>
      <c r="F673" s="252"/>
    </row>
    <row r="674" spans="3:6">
      <c r="C674" s="971"/>
      <c r="D674" s="252"/>
      <c r="E674" s="252"/>
      <c r="F674" s="252"/>
    </row>
    <row r="675" spans="3:6">
      <c r="C675" s="971"/>
      <c r="D675" s="252"/>
      <c r="E675" s="252"/>
      <c r="F675" s="252"/>
    </row>
    <row r="676" spans="3:6">
      <c r="C676" s="971"/>
      <c r="D676" s="252"/>
      <c r="E676" s="252"/>
      <c r="F676" s="252"/>
    </row>
    <row r="677" spans="3:6">
      <c r="C677" s="971"/>
      <c r="D677" s="252"/>
      <c r="E677" s="252"/>
      <c r="F677" s="252"/>
    </row>
    <row r="678" spans="3:6">
      <c r="C678" s="971"/>
      <c r="D678" s="252"/>
      <c r="E678" s="252"/>
      <c r="F678" s="252"/>
    </row>
    <row r="679" spans="3:6">
      <c r="C679" s="971"/>
      <c r="D679" s="252"/>
      <c r="E679" s="252"/>
      <c r="F679" s="252"/>
    </row>
    <row r="680" spans="3:6">
      <c r="C680" s="971"/>
      <c r="D680" s="252"/>
      <c r="E680" s="252"/>
      <c r="F680" s="252"/>
    </row>
    <row r="681" spans="3:6">
      <c r="C681" s="971"/>
      <c r="D681" s="252"/>
      <c r="E681" s="252"/>
      <c r="F681" s="252"/>
    </row>
    <row r="682" spans="3:6">
      <c r="C682" s="971"/>
      <c r="D682" s="252"/>
      <c r="E682" s="252"/>
      <c r="F682" s="252"/>
    </row>
    <row r="683" spans="3:6">
      <c r="C683" s="971"/>
      <c r="D683" s="252"/>
      <c r="E683" s="252"/>
      <c r="F683" s="252"/>
    </row>
    <row r="684" spans="3:6">
      <c r="C684" s="971"/>
      <c r="D684" s="252"/>
      <c r="E684" s="252"/>
      <c r="F684" s="252"/>
    </row>
    <row r="685" spans="3:6">
      <c r="C685" s="971"/>
      <c r="D685" s="252"/>
      <c r="E685" s="252"/>
      <c r="F685" s="252"/>
    </row>
    <row r="686" spans="3:6">
      <c r="C686" s="971"/>
      <c r="D686" s="252"/>
      <c r="E686" s="252"/>
      <c r="F686" s="252"/>
    </row>
    <row r="687" spans="3:6">
      <c r="C687" s="971"/>
      <c r="D687" s="252"/>
      <c r="E687" s="252"/>
      <c r="F687" s="252"/>
    </row>
    <row r="688" spans="3:6">
      <c r="C688" s="971"/>
      <c r="D688" s="252"/>
      <c r="E688" s="252"/>
      <c r="F688" s="252"/>
    </row>
    <row r="689" spans="3:6">
      <c r="C689" s="971"/>
      <c r="D689" s="252"/>
      <c r="E689" s="252"/>
      <c r="F689" s="252"/>
    </row>
    <row r="690" spans="3:6">
      <c r="C690" s="971"/>
      <c r="D690" s="252"/>
      <c r="E690" s="252"/>
      <c r="F690" s="252"/>
    </row>
    <row r="691" spans="3:6">
      <c r="C691" s="971"/>
      <c r="D691" s="252"/>
      <c r="E691" s="252"/>
      <c r="F691" s="252"/>
    </row>
    <row r="692" spans="3:6">
      <c r="C692" s="971"/>
      <c r="D692" s="252"/>
      <c r="E692" s="252"/>
      <c r="F692" s="252"/>
    </row>
    <row r="693" spans="3:6">
      <c r="C693" s="971"/>
      <c r="D693" s="252"/>
      <c r="E693" s="252"/>
      <c r="F693" s="252"/>
    </row>
    <row r="694" spans="3:6">
      <c r="C694" s="971"/>
      <c r="D694" s="252"/>
      <c r="E694" s="252"/>
      <c r="F694" s="252"/>
    </row>
    <row r="695" spans="3:6">
      <c r="C695" s="971"/>
      <c r="D695" s="252"/>
      <c r="E695" s="252"/>
      <c r="F695" s="252"/>
    </row>
    <row r="696" spans="3:6">
      <c r="C696" s="971"/>
      <c r="D696" s="252"/>
      <c r="E696" s="252"/>
      <c r="F696" s="252"/>
    </row>
    <row r="697" spans="3:6">
      <c r="C697" s="971"/>
      <c r="D697" s="252"/>
      <c r="E697" s="252"/>
      <c r="F697" s="252"/>
    </row>
    <row r="698" spans="3:6">
      <c r="C698" s="971"/>
      <c r="D698" s="252"/>
      <c r="E698" s="252"/>
      <c r="F698" s="252"/>
    </row>
    <row r="699" spans="3:6">
      <c r="C699" s="971"/>
      <c r="D699" s="252"/>
      <c r="E699" s="252"/>
      <c r="F699" s="252"/>
    </row>
    <row r="700" spans="3:6">
      <c r="C700" s="971"/>
      <c r="D700" s="252"/>
      <c r="E700" s="252"/>
      <c r="F700" s="252"/>
    </row>
    <row r="701" spans="3:6">
      <c r="C701" s="971"/>
      <c r="D701" s="252"/>
      <c r="E701" s="252"/>
      <c r="F701" s="252"/>
    </row>
    <row r="702" spans="3:6">
      <c r="C702" s="971"/>
      <c r="D702" s="252"/>
      <c r="E702" s="252"/>
      <c r="F702" s="252"/>
    </row>
    <row r="703" spans="3:6">
      <c r="C703" s="971"/>
      <c r="D703" s="252"/>
      <c r="E703" s="252"/>
      <c r="F703" s="252"/>
    </row>
    <row r="704" spans="3:6">
      <c r="C704" s="971"/>
      <c r="D704" s="252"/>
      <c r="E704" s="252"/>
      <c r="F704" s="252"/>
    </row>
    <row r="705" spans="3:6">
      <c r="C705" s="971"/>
      <c r="D705" s="252"/>
      <c r="E705" s="252"/>
      <c r="F705" s="252"/>
    </row>
    <row r="706" spans="3:6">
      <c r="C706" s="971"/>
      <c r="D706" s="252"/>
      <c r="E706" s="252"/>
      <c r="F706" s="252"/>
    </row>
    <row r="707" spans="3:6">
      <c r="C707" s="971"/>
      <c r="D707" s="252"/>
      <c r="E707" s="252"/>
      <c r="F707" s="252"/>
    </row>
    <row r="708" spans="3:6">
      <c r="C708" s="971"/>
      <c r="D708" s="252"/>
      <c r="E708" s="252"/>
      <c r="F708" s="252"/>
    </row>
    <row r="709" spans="3:6">
      <c r="C709" s="971"/>
      <c r="D709" s="252"/>
      <c r="E709" s="252"/>
      <c r="F709" s="252"/>
    </row>
    <row r="710" spans="3:6">
      <c r="C710" s="971"/>
      <c r="D710" s="252"/>
      <c r="E710" s="252"/>
      <c r="F710" s="252"/>
    </row>
    <row r="711" spans="3:6">
      <c r="C711" s="971"/>
      <c r="D711" s="252"/>
      <c r="E711" s="252"/>
      <c r="F711" s="252"/>
    </row>
    <row r="712" spans="3:6">
      <c r="C712" s="971"/>
      <c r="D712" s="252"/>
      <c r="E712" s="252"/>
      <c r="F712" s="252"/>
    </row>
    <row r="713" spans="3:6">
      <c r="C713" s="971"/>
      <c r="D713" s="252"/>
      <c r="E713" s="252"/>
      <c r="F713" s="252"/>
    </row>
    <row r="714" spans="3:6">
      <c r="C714" s="971"/>
      <c r="D714" s="252"/>
      <c r="E714" s="252"/>
      <c r="F714" s="252"/>
    </row>
    <row r="715" spans="3:6">
      <c r="C715" s="971"/>
      <c r="D715" s="252"/>
      <c r="E715" s="252"/>
      <c r="F715" s="252"/>
    </row>
    <row r="716" spans="3:6">
      <c r="C716" s="971"/>
      <c r="D716" s="252"/>
      <c r="E716" s="252"/>
      <c r="F716" s="252"/>
    </row>
    <row r="717" spans="3:6">
      <c r="C717" s="971"/>
      <c r="D717" s="252"/>
      <c r="E717" s="252"/>
      <c r="F717" s="252"/>
    </row>
    <row r="718" spans="3:6">
      <c r="C718" s="971"/>
      <c r="D718" s="252"/>
      <c r="E718" s="252"/>
      <c r="F718" s="252"/>
    </row>
    <row r="719" spans="3:6">
      <c r="C719" s="971"/>
      <c r="D719" s="252"/>
      <c r="E719" s="252"/>
      <c r="F719" s="252"/>
    </row>
    <row r="720" spans="3:6">
      <c r="C720" s="971"/>
      <c r="D720" s="252"/>
      <c r="E720" s="252"/>
      <c r="F720" s="252"/>
    </row>
    <row r="721" spans="3:6">
      <c r="C721" s="971"/>
      <c r="D721" s="252"/>
      <c r="E721" s="252"/>
      <c r="F721" s="252"/>
    </row>
    <row r="722" spans="3:6">
      <c r="C722" s="971"/>
      <c r="D722" s="252"/>
      <c r="E722" s="252"/>
      <c r="F722" s="252"/>
    </row>
    <row r="723" spans="3:6">
      <c r="C723" s="971"/>
      <c r="D723" s="252"/>
      <c r="E723" s="252"/>
      <c r="F723" s="252"/>
    </row>
    <row r="724" spans="3:6">
      <c r="C724" s="971"/>
      <c r="D724" s="252"/>
      <c r="E724" s="252"/>
      <c r="F724" s="252"/>
    </row>
    <row r="725" spans="3:6">
      <c r="C725" s="971"/>
      <c r="D725" s="252"/>
      <c r="E725" s="252"/>
      <c r="F725" s="252"/>
    </row>
    <row r="726" spans="3:6">
      <c r="C726" s="971"/>
      <c r="D726" s="252"/>
      <c r="E726" s="252"/>
      <c r="F726" s="252"/>
    </row>
    <row r="727" spans="3:6">
      <c r="C727" s="971"/>
      <c r="D727" s="252"/>
      <c r="E727" s="252"/>
      <c r="F727" s="252"/>
    </row>
    <row r="728" spans="3:6">
      <c r="C728" s="971"/>
      <c r="D728" s="252"/>
      <c r="E728" s="252"/>
      <c r="F728" s="252"/>
    </row>
    <row r="729" spans="3:6">
      <c r="C729" s="971"/>
      <c r="D729" s="252"/>
      <c r="E729" s="252"/>
      <c r="F729" s="252"/>
    </row>
    <row r="730" spans="3:6">
      <c r="C730" s="971"/>
      <c r="D730" s="252"/>
      <c r="E730" s="252"/>
      <c r="F730" s="252"/>
    </row>
    <row r="731" spans="3:6">
      <c r="C731" s="971"/>
      <c r="D731" s="252"/>
      <c r="E731" s="252"/>
      <c r="F731" s="252"/>
    </row>
    <row r="732" spans="3:6">
      <c r="C732" s="971"/>
      <c r="D732" s="252"/>
      <c r="E732" s="252"/>
      <c r="F732" s="252"/>
    </row>
    <row r="733" spans="3:6">
      <c r="C733" s="971"/>
      <c r="D733" s="252"/>
      <c r="E733" s="252"/>
      <c r="F733" s="252"/>
    </row>
    <row r="734" spans="3:6">
      <c r="C734" s="971"/>
      <c r="D734" s="252"/>
      <c r="E734" s="252"/>
      <c r="F734" s="252"/>
    </row>
    <row r="735" spans="3:6">
      <c r="C735" s="971"/>
      <c r="D735" s="252"/>
      <c r="E735" s="252"/>
      <c r="F735" s="252"/>
    </row>
    <row r="736" spans="3:6">
      <c r="C736" s="971"/>
      <c r="D736" s="252"/>
      <c r="E736" s="252"/>
      <c r="F736" s="252"/>
    </row>
    <row r="737" spans="3:6">
      <c r="C737" s="971"/>
      <c r="D737" s="252"/>
      <c r="E737" s="252"/>
      <c r="F737" s="252"/>
    </row>
    <row r="738" spans="3:6">
      <c r="C738" s="971"/>
      <c r="D738" s="252"/>
      <c r="E738" s="252"/>
      <c r="F738" s="252"/>
    </row>
    <row r="739" spans="3:6">
      <c r="C739" s="971"/>
      <c r="D739" s="252"/>
      <c r="E739" s="252"/>
      <c r="F739" s="252"/>
    </row>
    <row r="740" spans="3:6">
      <c r="C740" s="971"/>
      <c r="D740" s="252"/>
      <c r="E740" s="252"/>
      <c r="F740" s="252"/>
    </row>
    <row r="741" spans="3:6">
      <c r="C741" s="971"/>
      <c r="D741" s="252"/>
      <c r="E741" s="252"/>
      <c r="F741" s="252"/>
    </row>
    <row r="742" spans="3:6">
      <c r="C742" s="971"/>
      <c r="D742" s="252"/>
      <c r="E742" s="252"/>
      <c r="F742" s="252"/>
    </row>
    <row r="743" spans="3:6">
      <c r="C743" s="971"/>
      <c r="D743" s="252"/>
      <c r="E743" s="252"/>
      <c r="F743" s="252"/>
    </row>
    <row r="744" spans="3:6">
      <c r="C744" s="971"/>
      <c r="D744" s="252"/>
      <c r="E744" s="252"/>
      <c r="F744" s="252"/>
    </row>
    <row r="745" spans="3:6">
      <c r="C745" s="971"/>
      <c r="D745" s="252"/>
      <c r="E745" s="252"/>
      <c r="F745" s="252"/>
    </row>
    <row r="746" spans="3:6">
      <c r="C746" s="971"/>
      <c r="D746" s="252"/>
      <c r="E746" s="252"/>
      <c r="F746" s="252"/>
    </row>
    <row r="747" spans="3:6">
      <c r="C747" s="971"/>
      <c r="D747" s="252"/>
      <c r="E747" s="252"/>
      <c r="F747" s="252"/>
    </row>
    <row r="748" spans="3:6">
      <c r="C748" s="971"/>
      <c r="D748" s="252"/>
      <c r="E748" s="252"/>
      <c r="F748" s="252"/>
    </row>
    <row r="749" spans="3:6">
      <c r="C749" s="971"/>
      <c r="D749" s="252"/>
      <c r="E749" s="252"/>
      <c r="F749" s="252"/>
    </row>
    <row r="750" spans="3:6">
      <c r="C750" s="971"/>
      <c r="D750" s="252"/>
      <c r="E750" s="252"/>
      <c r="F750" s="252"/>
    </row>
    <row r="751" spans="3:6">
      <c r="C751" s="971"/>
      <c r="D751" s="252"/>
      <c r="E751" s="252"/>
      <c r="F751" s="252"/>
    </row>
    <row r="752" spans="3:6">
      <c r="C752" s="971"/>
      <c r="D752" s="252"/>
      <c r="E752" s="252"/>
      <c r="F752" s="252"/>
    </row>
    <row r="753" spans="3:6">
      <c r="C753" s="971"/>
      <c r="D753" s="252"/>
      <c r="E753" s="252"/>
      <c r="F753" s="252"/>
    </row>
    <row r="754" spans="3:6">
      <c r="C754" s="971"/>
      <c r="D754" s="252"/>
      <c r="E754" s="252"/>
      <c r="F754" s="252"/>
    </row>
    <row r="755" spans="3:6">
      <c r="C755" s="971"/>
      <c r="D755" s="252"/>
      <c r="E755" s="252"/>
      <c r="F755" s="252"/>
    </row>
    <row r="756" spans="3:6">
      <c r="C756" s="971"/>
      <c r="D756" s="252"/>
      <c r="E756" s="252"/>
      <c r="F756" s="252"/>
    </row>
    <row r="757" spans="3:6">
      <c r="C757" s="971"/>
      <c r="D757" s="252"/>
      <c r="E757" s="252"/>
      <c r="F757" s="252"/>
    </row>
    <row r="758" spans="3:6">
      <c r="C758" s="971"/>
      <c r="D758" s="252"/>
      <c r="E758" s="252"/>
      <c r="F758" s="252"/>
    </row>
    <row r="759" spans="3:6">
      <c r="C759" s="971"/>
      <c r="D759" s="252"/>
      <c r="E759" s="252"/>
      <c r="F759" s="252"/>
    </row>
    <row r="760" spans="3:6">
      <c r="C760" s="971"/>
      <c r="D760" s="252"/>
      <c r="E760" s="252"/>
      <c r="F760" s="252"/>
    </row>
    <row r="761" spans="3:6">
      <c r="C761" s="971"/>
      <c r="D761" s="252"/>
      <c r="E761" s="252"/>
      <c r="F761" s="252"/>
    </row>
    <row r="762" spans="3:6">
      <c r="C762" s="971"/>
      <c r="D762" s="252"/>
      <c r="E762" s="252"/>
      <c r="F762" s="252"/>
    </row>
    <row r="763" spans="3:6">
      <c r="C763" s="971"/>
      <c r="D763" s="252"/>
      <c r="E763" s="252"/>
      <c r="F763" s="252"/>
    </row>
    <row r="764" spans="3:6">
      <c r="C764" s="971"/>
      <c r="D764" s="252"/>
      <c r="E764" s="252"/>
      <c r="F764" s="252"/>
    </row>
    <row r="765" spans="3:6">
      <c r="C765" s="971"/>
      <c r="D765" s="252"/>
      <c r="E765" s="252"/>
      <c r="F765" s="252"/>
    </row>
    <row r="766" spans="3:6">
      <c r="C766" s="971"/>
      <c r="D766" s="252"/>
      <c r="E766" s="252"/>
      <c r="F766" s="252"/>
    </row>
    <row r="767" spans="3:6">
      <c r="C767" s="971"/>
      <c r="D767" s="252"/>
      <c r="E767" s="252"/>
      <c r="F767" s="252"/>
    </row>
    <row r="768" spans="3:6">
      <c r="C768" s="971"/>
      <c r="D768" s="252"/>
      <c r="E768" s="252"/>
      <c r="F768" s="252"/>
    </row>
    <row r="769" spans="3:6">
      <c r="C769" s="971"/>
      <c r="D769" s="252"/>
      <c r="E769" s="252"/>
      <c r="F769" s="252"/>
    </row>
    <row r="770" spans="3:6">
      <c r="C770" s="971"/>
      <c r="D770" s="252"/>
      <c r="E770" s="252"/>
      <c r="F770" s="252"/>
    </row>
    <row r="771" spans="3:6">
      <c r="C771" s="971"/>
      <c r="D771" s="252"/>
      <c r="E771" s="252"/>
      <c r="F771" s="252"/>
    </row>
    <row r="772" spans="3:6">
      <c r="C772" s="971"/>
      <c r="D772" s="252"/>
      <c r="E772" s="252"/>
      <c r="F772" s="252"/>
    </row>
    <row r="773" spans="3:6">
      <c r="C773" s="971"/>
      <c r="D773" s="252"/>
      <c r="E773" s="252"/>
      <c r="F773" s="252"/>
    </row>
    <row r="774" spans="3:6">
      <c r="C774" s="971"/>
      <c r="D774" s="252"/>
      <c r="E774" s="252"/>
      <c r="F774" s="252"/>
    </row>
    <row r="775" spans="3:6">
      <c r="C775" s="971"/>
      <c r="D775" s="252"/>
      <c r="E775" s="252"/>
      <c r="F775" s="252"/>
    </row>
    <row r="776" spans="3:6">
      <c r="C776" s="971"/>
      <c r="D776" s="252"/>
      <c r="E776" s="252"/>
      <c r="F776" s="252"/>
    </row>
    <row r="777" spans="3:6">
      <c r="C777" s="971"/>
      <c r="D777" s="252"/>
      <c r="E777" s="252"/>
      <c r="F777" s="252"/>
    </row>
    <row r="778" spans="3:6">
      <c r="C778" s="971"/>
      <c r="D778" s="252"/>
      <c r="E778" s="252"/>
      <c r="F778" s="252"/>
    </row>
    <row r="779" spans="3:6">
      <c r="C779" s="971"/>
      <c r="D779" s="252"/>
      <c r="E779" s="252"/>
      <c r="F779" s="252"/>
    </row>
    <row r="780" spans="3:6">
      <c r="C780" s="971"/>
      <c r="D780" s="252"/>
      <c r="E780" s="252"/>
      <c r="F780" s="252"/>
    </row>
    <row r="781" spans="3:6">
      <c r="C781" s="971"/>
      <c r="D781" s="252"/>
      <c r="E781" s="252"/>
      <c r="F781" s="252"/>
    </row>
    <row r="782" spans="3:6">
      <c r="C782" s="971"/>
      <c r="D782" s="252"/>
      <c r="E782" s="252"/>
      <c r="F782" s="252"/>
    </row>
    <row r="783" spans="3:6">
      <c r="C783" s="971"/>
      <c r="D783" s="252"/>
      <c r="E783" s="252"/>
      <c r="F783" s="252"/>
    </row>
    <row r="784" spans="3:6">
      <c r="C784" s="971"/>
      <c r="D784" s="252"/>
      <c r="E784" s="252"/>
      <c r="F784" s="252"/>
    </row>
    <row r="785" spans="3:6">
      <c r="C785" s="971"/>
      <c r="D785" s="252"/>
      <c r="E785" s="252"/>
      <c r="F785" s="252"/>
    </row>
    <row r="786" spans="3:6">
      <c r="C786" s="971"/>
      <c r="D786" s="252"/>
      <c r="E786" s="252"/>
      <c r="F786" s="252"/>
    </row>
    <row r="787" spans="3:6">
      <c r="C787" s="971"/>
      <c r="D787" s="252"/>
      <c r="E787" s="252"/>
      <c r="F787" s="252"/>
    </row>
    <row r="788" spans="3:6">
      <c r="C788" s="971"/>
      <c r="D788" s="252"/>
      <c r="E788" s="252"/>
      <c r="F788" s="252"/>
    </row>
    <row r="789" spans="3:6">
      <c r="C789" s="971"/>
      <c r="D789" s="252"/>
      <c r="E789" s="252"/>
      <c r="F789" s="252"/>
    </row>
    <row r="790" spans="3:6">
      <c r="C790" s="971"/>
      <c r="D790" s="252"/>
      <c r="E790" s="252"/>
      <c r="F790" s="252"/>
    </row>
    <row r="791" spans="3:6">
      <c r="C791" s="971"/>
      <c r="D791" s="252"/>
      <c r="E791" s="252"/>
      <c r="F791" s="252"/>
    </row>
    <row r="792" spans="3:6">
      <c r="C792" s="971"/>
      <c r="D792" s="252"/>
      <c r="E792" s="252"/>
      <c r="F792" s="252"/>
    </row>
    <row r="793" spans="3:6">
      <c r="C793" s="971"/>
      <c r="D793" s="252"/>
      <c r="E793" s="252"/>
      <c r="F793" s="252"/>
    </row>
    <row r="794" spans="3:6">
      <c r="C794" s="971"/>
      <c r="D794" s="252"/>
      <c r="E794" s="252"/>
      <c r="F794" s="252"/>
    </row>
    <row r="795" spans="3:6">
      <c r="C795" s="971"/>
      <c r="D795" s="252"/>
      <c r="E795" s="252"/>
      <c r="F795" s="252"/>
    </row>
    <row r="796" spans="3:6">
      <c r="C796" s="971"/>
      <c r="D796" s="252"/>
      <c r="E796" s="252"/>
      <c r="F796" s="252"/>
    </row>
    <row r="797" spans="3:6">
      <c r="C797" s="971"/>
      <c r="D797" s="252"/>
      <c r="E797" s="252"/>
      <c r="F797" s="252"/>
    </row>
    <row r="798" spans="3:6">
      <c r="C798" s="971"/>
      <c r="D798" s="252"/>
      <c r="E798" s="252"/>
      <c r="F798" s="252"/>
    </row>
    <row r="799" spans="3:6">
      <c r="C799" s="971"/>
      <c r="D799" s="252"/>
      <c r="E799" s="252"/>
      <c r="F799" s="252"/>
    </row>
    <row r="800" spans="3:6">
      <c r="C800" s="971"/>
      <c r="D800" s="252"/>
      <c r="E800" s="252"/>
      <c r="F800" s="252"/>
    </row>
    <row r="801" spans="3:6">
      <c r="C801" s="971"/>
      <c r="D801" s="252"/>
      <c r="E801" s="252"/>
      <c r="F801" s="252"/>
    </row>
    <row r="802" spans="3:6">
      <c r="C802" s="971"/>
      <c r="D802" s="252"/>
      <c r="E802" s="252"/>
      <c r="F802" s="252"/>
    </row>
    <row r="803" spans="3:6">
      <c r="C803" s="971"/>
      <c r="D803" s="252"/>
      <c r="E803" s="252"/>
      <c r="F803" s="252"/>
    </row>
    <row r="804" spans="3:6">
      <c r="C804" s="971"/>
      <c r="D804" s="252"/>
      <c r="E804" s="252"/>
      <c r="F804" s="252"/>
    </row>
    <row r="805" spans="3:6">
      <c r="C805" s="971"/>
      <c r="D805" s="252"/>
      <c r="E805" s="252"/>
      <c r="F805" s="252"/>
    </row>
    <row r="806" spans="3:6">
      <c r="C806" s="971"/>
      <c r="D806" s="252"/>
      <c r="E806" s="252"/>
      <c r="F806" s="252"/>
    </row>
    <row r="807" spans="3:6">
      <c r="C807" s="971"/>
      <c r="D807" s="252"/>
      <c r="E807" s="252"/>
      <c r="F807" s="252"/>
    </row>
    <row r="808" spans="3:6">
      <c r="C808" s="971"/>
      <c r="D808" s="252"/>
      <c r="E808" s="252"/>
      <c r="F808" s="252"/>
    </row>
    <row r="809" spans="3:6">
      <c r="C809" s="971"/>
      <c r="D809" s="252"/>
      <c r="E809" s="252"/>
      <c r="F809" s="252"/>
    </row>
    <row r="810" spans="3:6">
      <c r="C810" s="971"/>
      <c r="D810" s="252"/>
      <c r="E810" s="252"/>
      <c r="F810" s="252"/>
    </row>
    <row r="811" spans="3:6">
      <c r="C811" s="971"/>
      <c r="D811" s="252"/>
      <c r="E811" s="252"/>
      <c r="F811" s="252"/>
    </row>
    <row r="812" spans="3:6">
      <c r="C812" s="971"/>
      <c r="D812" s="252"/>
      <c r="E812" s="252"/>
      <c r="F812" s="252"/>
    </row>
    <row r="813" spans="3:6">
      <c r="C813" s="971"/>
      <c r="D813" s="252"/>
      <c r="E813" s="252"/>
      <c r="F813" s="252"/>
    </row>
    <row r="814" spans="3:6">
      <c r="C814" s="971"/>
      <c r="D814" s="252"/>
      <c r="E814" s="252"/>
      <c r="F814" s="252"/>
    </row>
    <row r="815" spans="3:6">
      <c r="C815" s="971"/>
      <c r="D815" s="252"/>
      <c r="E815" s="252"/>
      <c r="F815" s="252"/>
    </row>
    <row r="816" spans="3:6">
      <c r="C816" s="971"/>
      <c r="D816" s="252"/>
      <c r="E816" s="252"/>
      <c r="F816" s="252"/>
    </row>
    <row r="817" spans="3:6">
      <c r="C817" s="971"/>
      <c r="D817" s="252"/>
      <c r="E817" s="252"/>
      <c r="F817" s="252"/>
    </row>
    <row r="818" spans="3:6">
      <c r="C818" s="971"/>
      <c r="D818" s="252"/>
      <c r="E818" s="252"/>
      <c r="F818" s="252"/>
    </row>
    <row r="819" spans="3:6">
      <c r="C819" s="971"/>
      <c r="D819" s="252"/>
      <c r="E819" s="252"/>
      <c r="F819" s="252"/>
    </row>
    <row r="820" spans="3:6">
      <c r="C820" s="971"/>
      <c r="D820" s="252"/>
      <c r="E820" s="252"/>
      <c r="F820" s="252"/>
    </row>
    <row r="821" spans="3:6">
      <c r="C821" s="971"/>
      <c r="D821" s="252"/>
      <c r="E821" s="252"/>
      <c r="F821" s="252"/>
    </row>
    <row r="822" spans="3:6">
      <c r="C822" s="971"/>
      <c r="D822" s="252"/>
      <c r="E822" s="252"/>
      <c r="F822" s="252"/>
    </row>
    <row r="823" spans="3:6">
      <c r="C823" s="971"/>
      <c r="D823" s="252"/>
      <c r="E823" s="252"/>
      <c r="F823" s="252"/>
    </row>
    <row r="824" spans="3:6">
      <c r="C824" s="971"/>
      <c r="D824" s="252"/>
      <c r="E824" s="252"/>
      <c r="F824" s="252"/>
    </row>
    <row r="825" spans="3:6">
      <c r="C825" s="971"/>
      <c r="D825" s="252"/>
      <c r="E825" s="252"/>
      <c r="F825" s="252"/>
    </row>
    <row r="826" spans="3:6">
      <c r="C826" s="971"/>
      <c r="D826" s="252"/>
      <c r="E826" s="252"/>
      <c r="F826" s="252"/>
    </row>
    <row r="827" spans="3:6">
      <c r="C827" s="971"/>
      <c r="D827" s="252"/>
      <c r="E827" s="252"/>
      <c r="F827" s="252"/>
    </row>
    <row r="828" spans="3:6">
      <c r="C828" s="971"/>
      <c r="D828" s="252"/>
      <c r="E828" s="252"/>
      <c r="F828" s="252"/>
    </row>
    <row r="829" spans="3:6">
      <c r="C829" s="971"/>
      <c r="D829" s="252"/>
      <c r="E829" s="252"/>
      <c r="F829" s="252"/>
    </row>
    <row r="830" spans="3:6">
      <c r="C830" s="971"/>
      <c r="D830" s="252"/>
      <c r="E830" s="252"/>
      <c r="F830" s="252"/>
    </row>
    <row r="831" spans="3:6">
      <c r="C831" s="971"/>
      <c r="D831" s="252"/>
      <c r="E831" s="252"/>
      <c r="F831" s="252"/>
    </row>
    <row r="832" spans="3:6">
      <c r="C832" s="971"/>
      <c r="D832" s="252"/>
      <c r="E832" s="252"/>
      <c r="F832" s="252"/>
    </row>
    <row r="833" spans="3:6">
      <c r="C833" s="971"/>
      <c r="D833" s="252"/>
      <c r="E833" s="252"/>
      <c r="F833" s="252"/>
    </row>
    <row r="834" spans="3:6">
      <c r="C834" s="971"/>
      <c r="D834" s="252"/>
      <c r="E834" s="252"/>
      <c r="F834" s="252"/>
    </row>
    <row r="835" spans="3:6">
      <c r="C835" s="971"/>
      <c r="D835" s="252"/>
      <c r="E835" s="252"/>
      <c r="F835" s="252"/>
    </row>
    <row r="836" spans="3:6">
      <c r="C836" s="971"/>
      <c r="D836" s="252"/>
      <c r="E836" s="252"/>
      <c r="F836" s="252"/>
    </row>
    <row r="837" spans="3:6">
      <c r="C837" s="971"/>
      <c r="D837" s="252"/>
      <c r="E837" s="252"/>
      <c r="F837" s="252"/>
    </row>
    <row r="838" spans="3:6">
      <c r="C838" s="971"/>
      <c r="D838" s="252"/>
      <c r="E838" s="252"/>
      <c r="F838" s="252"/>
    </row>
    <row r="839" spans="3:6">
      <c r="C839" s="971"/>
      <c r="D839" s="252"/>
      <c r="E839" s="252"/>
      <c r="F839" s="252"/>
    </row>
    <row r="840" spans="3:6">
      <c r="C840" s="971"/>
      <c r="D840" s="252"/>
      <c r="E840" s="252"/>
      <c r="F840" s="252"/>
    </row>
    <row r="841" spans="3:6">
      <c r="C841" s="971"/>
      <c r="D841" s="252"/>
      <c r="E841" s="252"/>
      <c r="F841" s="252"/>
    </row>
    <row r="842" spans="3:6">
      <c r="C842" s="971"/>
      <c r="D842" s="252"/>
      <c r="E842" s="252"/>
      <c r="F842" s="252"/>
    </row>
    <row r="843" spans="3:6">
      <c r="C843" s="971"/>
      <c r="D843" s="252"/>
      <c r="E843" s="252"/>
      <c r="F843" s="252"/>
    </row>
    <row r="844" spans="3:6">
      <c r="C844" s="971"/>
      <c r="D844" s="252"/>
      <c r="E844" s="252"/>
      <c r="F844" s="252"/>
    </row>
    <row r="845" spans="3:6">
      <c r="C845" s="971"/>
      <c r="D845" s="252"/>
      <c r="E845" s="252"/>
      <c r="F845" s="252"/>
    </row>
    <row r="846" spans="3:6">
      <c r="C846" s="971"/>
      <c r="D846" s="252"/>
      <c r="E846" s="252"/>
      <c r="F846" s="252"/>
    </row>
    <row r="847" spans="3:6">
      <c r="C847" s="971"/>
      <c r="D847" s="252"/>
      <c r="E847" s="252"/>
      <c r="F847" s="252"/>
    </row>
    <row r="848" spans="3:6">
      <c r="C848" s="971"/>
      <c r="D848" s="252"/>
      <c r="E848" s="252"/>
      <c r="F848" s="252"/>
    </row>
    <row r="849" spans="3:6">
      <c r="C849" s="971"/>
      <c r="D849" s="252"/>
      <c r="E849" s="252"/>
      <c r="F849" s="252"/>
    </row>
    <row r="850" spans="3:6">
      <c r="C850" s="971"/>
      <c r="D850" s="252"/>
      <c r="E850" s="252"/>
      <c r="F850" s="252"/>
    </row>
    <row r="851" spans="3:6">
      <c r="C851" s="971"/>
      <c r="D851" s="252"/>
      <c r="E851" s="252"/>
      <c r="F851" s="252"/>
    </row>
    <row r="852" spans="3:6">
      <c r="C852" s="971"/>
      <c r="D852" s="252"/>
      <c r="E852" s="252"/>
      <c r="F852" s="252"/>
    </row>
    <row r="853" spans="3:6">
      <c r="C853" s="971"/>
      <c r="D853" s="252"/>
      <c r="E853" s="252"/>
      <c r="F853" s="252"/>
    </row>
    <row r="854" spans="3:6">
      <c r="C854" s="971"/>
      <c r="D854" s="252"/>
      <c r="E854" s="252"/>
      <c r="F854" s="252"/>
    </row>
    <row r="855" spans="3:6">
      <c r="C855" s="971"/>
      <c r="D855" s="252"/>
      <c r="E855" s="252"/>
      <c r="F855" s="252"/>
    </row>
    <row r="856" spans="3:6">
      <c r="C856" s="971"/>
      <c r="D856" s="252"/>
      <c r="E856" s="252"/>
      <c r="F856" s="252"/>
    </row>
    <row r="857" spans="3:6">
      <c r="C857" s="971"/>
      <c r="D857" s="252"/>
      <c r="E857" s="252"/>
      <c r="F857" s="252"/>
    </row>
    <row r="858" spans="3:6">
      <c r="C858" s="971"/>
      <c r="D858" s="252"/>
      <c r="E858" s="252"/>
      <c r="F858" s="252"/>
    </row>
    <row r="859" spans="3:6">
      <c r="C859" s="971"/>
      <c r="D859" s="252"/>
      <c r="E859" s="252"/>
      <c r="F859" s="252"/>
    </row>
    <row r="860" spans="3:6">
      <c r="C860" s="971"/>
      <c r="D860" s="252"/>
      <c r="E860" s="252"/>
      <c r="F860" s="252"/>
    </row>
    <row r="861" spans="3:6">
      <c r="C861" s="971"/>
      <c r="D861" s="252"/>
      <c r="E861" s="252"/>
      <c r="F861" s="252"/>
    </row>
    <row r="862" spans="3:6">
      <c r="C862" s="971"/>
      <c r="D862" s="252"/>
      <c r="E862" s="252"/>
      <c r="F862" s="252"/>
    </row>
    <row r="863" spans="3:6">
      <c r="C863" s="971"/>
      <c r="D863" s="252"/>
      <c r="E863" s="252"/>
      <c r="F863" s="252"/>
    </row>
    <row r="864" spans="3:6">
      <c r="C864" s="971"/>
      <c r="D864" s="252"/>
      <c r="E864" s="252"/>
      <c r="F864" s="252"/>
    </row>
    <row r="865" spans="3:6">
      <c r="C865" s="971"/>
      <c r="D865" s="252"/>
      <c r="E865" s="252"/>
      <c r="F865" s="252"/>
    </row>
    <row r="866" spans="3:6">
      <c r="C866" s="971"/>
      <c r="D866" s="252"/>
      <c r="E866" s="252"/>
      <c r="F866" s="252"/>
    </row>
    <row r="867" spans="3:6">
      <c r="C867" s="971"/>
      <c r="D867" s="252"/>
      <c r="E867" s="252"/>
      <c r="F867" s="252"/>
    </row>
    <row r="868" spans="3:6">
      <c r="C868" s="971"/>
      <c r="D868" s="252"/>
      <c r="E868" s="252"/>
      <c r="F868" s="252"/>
    </row>
    <row r="869" spans="3:6">
      <c r="C869" s="971"/>
      <c r="D869" s="252"/>
      <c r="E869" s="252"/>
      <c r="F869" s="252"/>
    </row>
    <row r="870" spans="3:6">
      <c r="C870" s="971"/>
      <c r="D870" s="252"/>
      <c r="E870" s="252"/>
      <c r="F870" s="252"/>
    </row>
    <row r="871" spans="3:6">
      <c r="C871" s="971"/>
      <c r="D871" s="252"/>
      <c r="E871" s="252"/>
      <c r="F871" s="252"/>
    </row>
    <row r="872" spans="3:6">
      <c r="C872" s="971"/>
      <c r="D872" s="252"/>
      <c r="E872" s="252"/>
      <c r="F872" s="252"/>
    </row>
    <row r="873" spans="3:6">
      <c r="C873" s="971"/>
      <c r="D873" s="252"/>
      <c r="E873" s="252"/>
      <c r="F873" s="252"/>
    </row>
    <row r="874" spans="3:6">
      <c r="C874" s="971"/>
      <c r="D874" s="252"/>
      <c r="E874" s="252"/>
      <c r="F874" s="252"/>
    </row>
    <row r="875" spans="3:6">
      <c r="C875" s="971"/>
      <c r="D875" s="252"/>
      <c r="E875" s="252"/>
      <c r="F875" s="252"/>
    </row>
    <row r="876" spans="3:6">
      <c r="C876" s="971"/>
      <c r="D876" s="252"/>
      <c r="E876" s="252"/>
      <c r="F876" s="252"/>
    </row>
    <row r="877" spans="3:6">
      <c r="C877" s="971"/>
      <c r="D877" s="252"/>
      <c r="E877" s="252"/>
      <c r="F877" s="252"/>
    </row>
    <row r="878" spans="3:6">
      <c r="C878" s="971"/>
      <c r="D878" s="252"/>
      <c r="E878" s="252"/>
      <c r="F878" s="252"/>
    </row>
    <row r="879" spans="3:6">
      <c r="C879" s="971"/>
      <c r="D879" s="252"/>
      <c r="E879" s="252"/>
      <c r="F879" s="252"/>
    </row>
    <row r="880" spans="3:6">
      <c r="C880" s="971"/>
      <c r="D880" s="252"/>
      <c r="E880" s="252"/>
      <c r="F880" s="252"/>
    </row>
    <row r="881" spans="3:6">
      <c r="C881" s="971"/>
      <c r="D881" s="252"/>
      <c r="E881" s="252"/>
      <c r="F881" s="252"/>
    </row>
    <row r="882" spans="3:6">
      <c r="C882" s="971"/>
      <c r="D882" s="252"/>
      <c r="E882" s="252"/>
      <c r="F882" s="252"/>
    </row>
    <row r="883" spans="3:6">
      <c r="C883" s="971"/>
      <c r="D883" s="252"/>
      <c r="E883" s="252"/>
      <c r="F883" s="252"/>
    </row>
    <row r="884" spans="3:6">
      <c r="C884" s="971"/>
      <c r="D884" s="252"/>
      <c r="E884" s="252"/>
      <c r="F884" s="252"/>
    </row>
    <row r="885" spans="3:6">
      <c r="C885" s="971"/>
      <c r="D885" s="252"/>
      <c r="E885" s="252"/>
      <c r="F885" s="252"/>
    </row>
    <row r="886" spans="3:6">
      <c r="C886" s="971"/>
      <c r="D886" s="252"/>
      <c r="E886" s="252"/>
      <c r="F886" s="252"/>
    </row>
    <row r="887" spans="3:6">
      <c r="C887" s="971"/>
      <c r="D887" s="252"/>
      <c r="E887" s="252"/>
      <c r="F887" s="252"/>
    </row>
    <row r="888" spans="3:6">
      <c r="C888" s="971"/>
      <c r="D888" s="252"/>
      <c r="E888" s="252"/>
      <c r="F888" s="252"/>
    </row>
    <row r="889" spans="3:6">
      <c r="C889" s="971"/>
      <c r="D889" s="252"/>
      <c r="E889" s="252"/>
      <c r="F889" s="252"/>
    </row>
    <row r="890" spans="3:6">
      <c r="C890" s="971"/>
      <c r="D890" s="252"/>
      <c r="E890" s="252"/>
      <c r="F890" s="252"/>
    </row>
    <row r="891" spans="3:6">
      <c r="C891" s="971"/>
      <c r="D891" s="252"/>
      <c r="E891" s="252"/>
      <c r="F891" s="252"/>
    </row>
    <row r="892" spans="3:6">
      <c r="C892" s="971"/>
      <c r="D892" s="252"/>
      <c r="E892" s="252"/>
      <c r="F892" s="252"/>
    </row>
    <row r="893" spans="3:6">
      <c r="C893" s="971"/>
      <c r="D893" s="252"/>
      <c r="E893" s="252"/>
      <c r="F893" s="252"/>
    </row>
    <row r="894" spans="3:6">
      <c r="C894" s="971"/>
      <c r="D894" s="252"/>
      <c r="E894" s="252"/>
      <c r="F894" s="252"/>
    </row>
    <row r="895" spans="3:6">
      <c r="C895" s="971"/>
      <c r="D895" s="252"/>
      <c r="E895" s="252"/>
      <c r="F895" s="252"/>
    </row>
    <row r="896" spans="3:6">
      <c r="C896" s="971"/>
      <c r="D896" s="252"/>
      <c r="E896" s="252"/>
      <c r="F896" s="252"/>
    </row>
    <row r="897" spans="3:6">
      <c r="C897" s="971"/>
      <c r="D897" s="252"/>
      <c r="E897" s="252"/>
      <c r="F897" s="252"/>
    </row>
    <row r="898" spans="3:6">
      <c r="C898" s="971"/>
      <c r="D898" s="252"/>
      <c r="E898" s="252"/>
      <c r="F898" s="252"/>
    </row>
    <row r="899" spans="3:6">
      <c r="C899" s="971"/>
      <c r="D899" s="252"/>
      <c r="E899" s="252"/>
      <c r="F899" s="252"/>
    </row>
    <row r="900" spans="3:6">
      <c r="C900" s="971"/>
      <c r="D900" s="252"/>
      <c r="E900" s="252"/>
      <c r="F900" s="252"/>
    </row>
    <row r="901" spans="3:6">
      <c r="C901" s="971"/>
      <c r="D901" s="252"/>
      <c r="E901" s="252"/>
      <c r="F901" s="252"/>
    </row>
    <row r="902" spans="3:6">
      <c r="C902" s="971"/>
      <c r="D902" s="252"/>
      <c r="E902" s="252"/>
      <c r="F902" s="252"/>
    </row>
    <row r="903" spans="3:6">
      <c r="C903" s="971"/>
      <c r="D903" s="252"/>
      <c r="E903" s="252"/>
      <c r="F903" s="252"/>
    </row>
    <row r="904" spans="3:6">
      <c r="C904" s="971"/>
      <c r="D904" s="252"/>
      <c r="E904" s="252"/>
      <c r="F904" s="252"/>
    </row>
    <row r="905" spans="3:6">
      <c r="C905" s="971"/>
      <c r="D905" s="252"/>
      <c r="E905" s="252"/>
      <c r="F905" s="252"/>
    </row>
    <row r="906" spans="3:6">
      <c r="C906" s="971"/>
      <c r="D906" s="252"/>
      <c r="E906" s="252"/>
      <c r="F906" s="252"/>
    </row>
    <row r="907" spans="3:6">
      <c r="C907" s="971"/>
      <c r="D907" s="252"/>
      <c r="E907" s="252"/>
      <c r="F907" s="252"/>
    </row>
    <row r="908" spans="3:6">
      <c r="C908" s="971"/>
      <c r="D908" s="252"/>
      <c r="E908" s="252"/>
      <c r="F908" s="252"/>
    </row>
    <row r="909" spans="3:6">
      <c r="C909" s="971"/>
      <c r="D909" s="252"/>
      <c r="E909" s="252"/>
      <c r="F909" s="252"/>
    </row>
    <row r="910" spans="3:6">
      <c r="C910" s="971"/>
      <c r="D910" s="252"/>
      <c r="E910" s="252"/>
      <c r="F910" s="252"/>
    </row>
    <row r="911" spans="3:6">
      <c r="C911" s="971"/>
      <c r="D911" s="252"/>
      <c r="E911" s="252"/>
      <c r="F911" s="252"/>
    </row>
    <row r="912" spans="3:6">
      <c r="C912" s="971"/>
      <c r="D912" s="252"/>
      <c r="E912" s="252"/>
      <c r="F912" s="252"/>
    </row>
    <row r="913" spans="3:6">
      <c r="C913" s="971"/>
      <c r="D913" s="252"/>
      <c r="E913" s="252"/>
      <c r="F913" s="252"/>
    </row>
    <row r="914" spans="3:6">
      <c r="C914" s="971"/>
      <c r="D914" s="252"/>
      <c r="E914" s="252"/>
      <c r="F914" s="252"/>
    </row>
    <row r="915" spans="3:6">
      <c r="C915" s="971"/>
      <c r="D915" s="252"/>
      <c r="E915" s="252"/>
      <c r="F915" s="252"/>
    </row>
    <row r="916" spans="3:6">
      <c r="C916" s="971"/>
      <c r="D916" s="252"/>
      <c r="E916" s="252"/>
      <c r="F916" s="252"/>
    </row>
    <row r="917" spans="3:6">
      <c r="C917" s="971"/>
      <c r="D917" s="252"/>
      <c r="E917" s="252"/>
      <c r="F917" s="252"/>
    </row>
    <row r="918" spans="3:6">
      <c r="C918" s="971"/>
      <c r="D918" s="252"/>
      <c r="E918" s="252"/>
      <c r="F918" s="252"/>
    </row>
    <row r="919" spans="3:6">
      <c r="C919" s="971"/>
      <c r="D919" s="252"/>
      <c r="E919" s="252"/>
      <c r="F919" s="252"/>
    </row>
  </sheetData>
  <autoFilter ref="F6:I16"/>
  <sortState ref="A65:F71">
    <sortCondition ref="A65"/>
  </sortState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LP368"/>
  <sheetViews>
    <sheetView zoomScaleNormal="100" zoomScaleSheetLayoutView="75" workbookViewId="0">
      <pane ySplit="1" topLeftCell="A117" activePane="bottomLeft" state="frozen"/>
      <selection activeCell="B1" sqref="B1"/>
      <selection pane="bottomLeft" activeCell="N131" sqref="N131"/>
    </sheetView>
  </sheetViews>
  <sheetFormatPr defaultColWidth="64.88671875" defaultRowHeight="15.6" outlineLevelCol="1"/>
  <cols>
    <col min="1" max="1" width="70" style="30" customWidth="1"/>
    <col min="2" max="2" width="10.6640625" style="31" customWidth="1"/>
    <col min="3" max="3" width="16.6640625" style="32" hidden="1" customWidth="1" outlineLevel="1"/>
    <col min="4" max="4" width="13.6640625" style="1297" hidden="1" customWidth="1" outlineLevel="1"/>
    <col min="5" max="5" width="8.88671875" style="973" bestFit="1" customWidth="1" collapsed="1"/>
    <col min="6" max="6" width="9.44140625" style="33" customWidth="1"/>
    <col min="7" max="7" width="10.33203125" style="33" customWidth="1"/>
    <col min="8" max="8" width="9.44140625" style="33" customWidth="1"/>
    <col min="9" max="9" width="7.44140625" style="34" customWidth="1"/>
    <col min="10" max="10" width="11.6640625" style="59" customWidth="1"/>
    <col min="11" max="11" width="28.109375" style="837" customWidth="1"/>
    <col min="12" max="12" width="9.6640625" style="35" customWidth="1"/>
    <col min="13" max="17" width="11.33203125" style="35" customWidth="1"/>
    <col min="18" max="16384" width="64.88671875" style="35"/>
  </cols>
  <sheetData>
    <row r="1" spans="1:11" ht="54" customHeight="1">
      <c r="A1" s="739" t="s">
        <v>3323</v>
      </c>
      <c r="B1" s="402" t="s">
        <v>16</v>
      </c>
      <c r="C1" s="403" t="s">
        <v>1062</v>
      </c>
      <c r="D1" s="403" t="s">
        <v>4758</v>
      </c>
      <c r="E1" s="402" t="s">
        <v>13</v>
      </c>
      <c r="F1" s="402" t="s">
        <v>1737</v>
      </c>
      <c r="G1" s="402" t="s">
        <v>1735</v>
      </c>
      <c r="H1" s="402" t="s">
        <v>1736</v>
      </c>
      <c r="I1" s="402" t="s">
        <v>17</v>
      </c>
      <c r="J1" s="404" t="s">
        <v>1056</v>
      </c>
    </row>
    <row r="2" spans="1:11" ht="16.5" customHeight="1">
      <c r="A2" s="1080" t="s">
        <v>4703</v>
      </c>
      <c r="B2" s="1078"/>
      <c r="C2" s="1079"/>
      <c r="D2" s="1295"/>
      <c r="E2" s="1078"/>
      <c r="F2" s="1078"/>
      <c r="G2" s="1078"/>
      <c r="H2" s="1078"/>
      <c r="I2" s="1078"/>
      <c r="J2" s="1078"/>
    </row>
    <row r="3" spans="1:11">
      <c r="A3" s="1190" t="s">
        <v>4772</v>
      </c>
      <c r="B3" s="1466" t="s">
        <v>4786</v>
      </c>
      <c r="C3" s="1355">
        <v>4603736690550</v>
      </c>
      <c r="D3" s="1014" t="s">
        <v>4759</v>
      </c>
      <c r="E3" s="1078">
        <v>300</v>
      </c>
      <c r="F3" s="1013">
        <v>208</v>
      </c>
      <c r="G3" s="1013">
        <v>185</v>
      </c>
      <c r="H3" s="1013">
        <v>170</v>
      </c>
      <c r="I3" s="1467"/>
      <c r="J3" s="1248" t="str">
        <f t="shared" ref="J3:J14" si="0">IF($I3&gt;0,$F3*$I3,"")</f>
        <v/>
      </c>
    </row>
    <row r="4" spans="1:11">
      <c r="A4" s="1190" t="s">
        <v>4771</v>
      </c>
      <c r="B4" s="1466" t="s">
        <v>4783</v>
      </c>
      <c r="C4" s="1355">
        <v>4603736690536</v>
      </c>
      <c r="D4" s="1014" t="s">
        <v>4759</v>
      </c>
      <c r="E4" s="1078">
        <v>300</v>
      </c>
      <c r="F4" s="1013">
        <v>208</v>
      </c>
      <c r="G4" s="1013">
        <v>185</v>
      </c>
      <c r="H4" s="1013">
        <v>170</v>
      </c>
      <c r="I4" s="1467"/>
      <c r="J4" s="1248" t="str">
        <f t="shared" si="0"/>
        <v/>
      </c>
    </row>
    <row r="5" spans="1:11">
      <c r="A5" s="1190" t="s">
        <v>4773</v>
      </c>
      <c r="B5" s="1466" t="s">
        <v>4780</v>
      </c>
      <c r="C5" s="1355">
        <v>4603736690833</v>
      </c>
      <c r="D5" s="1014" t="s">
        <v>4759</v>
      </c>
      <c r="E5" s="1078">
        <v>300</v>
      </c>
      <c r="F5" s="1013">
        <v>208</v>
      </c>
      <c r="G5" s="1013">
        <v>185</v>
      </c>
      <c r="H5" s="1013">
        <v>170</v>
      </c>
      <c r="I5" s="1467"/>
      <c r="J5" s="1248" t="str">
        <f t="shared" si="0"/>
        <v/>
      </c>
    </row>
    <row r="6" spans="1:11">
      <c r="A6" s="1077" t="s">
        <v>5214</v>
      </c>
      <c r="B6" s="1320" t="s">
        <v>5217</v>
      </c>
      <c r="C6" s="1355">
        <v>4603739874445</v>
      </c>
      <c r="D6" s="1014" t="s">
        <v>4759</v>
      </c>
      <c r="E6" s="1078">
        <v>250</v>
      </c>
      <c r="F6" s="1136">
        <v>163</v>
      </c>
      <c r="G6" s="1136">
        <v>150</v>
      </c>
      <c r="H6" s="1136">
        <v>138</v>
      </c>
      <c r="I6" s="1076"/>
      <c r="J6" s="702" t="str">
        <f t="shared" si="0"/>
        <v/>
      </c>
      <c r="K6" s="837" t="s">
        <v>2898</v>
      </c>
    </row>
    <row r="7" spans="1:11">
      <c r="A7" s="1077" t="s">
        <v>5215</v>
      </c>
      <c r="B7" s="1320" t="s">
        <v>5218</v>
      </c>
      <c r="C7" s="1355">
        <v>4603739874421</v>
      </c>
      <c r="D7" s="1014" t="s">
        <v>4759</v>
      </c>
      <c r="E7" s="1078">
        <v>250</v>
      </c>
      <c r="F7" s="1136">
        <v>163</v>
      </c>
      <c r="G7" s="1136">
        <v>150</v>
      </c>
      <c r="H7" s="1136">
        <v>138</v>
      </c>
      <c r="I7" s="1076"/>
      <c r="J7" s="702" t="str">
        <f t="shared" si="0"/>
        <v/>
      </c>
      <c r="K7" s="837" t="s">
        <v>2898</v>
      </c>
    </row>
    <row r="8" spans="1:11">
      <c r="A8" s="1077" t="s">
        <v>5216</v>
      </c>
      <c r="B8" s="1320" t="s">
        <v>5219</v>
      </c>
      <c r="C8" s="1355">
        <v>4603739874438</v>
      </c>
      <c r="D8" s="1014" t="s">
        <v>4759</v>
      </c>
      <c r="E8" s="1078">
        <v>250</v>
      </c>
      <c r="F8" s="1136">
        <v>163</v>
      </c>
      <c r="G8" s="1136">
        <v>150</v>
      </c>
      <c r="H8" s="1136">
        <v>138</v>
      </c>
      <c r="I8" s="1076"/>
      <c r="J8" s="702" t="str">
        <f t="shared" si="0"/>
        <v/>
      </c>
      <c r="K8" s="837" t="s">
        <v>2898</v>
      </c>
    </row>
    <row r="9" spans="1:11">
      <c r="A9" s="1190" t="s">
        <v>4774</v>
      </c>
      <c r="B9" s="1466" t="s">
        <v>4787</v>
      </c>
      <c r="C9" s="1355">
        <v>4603736690574</v>
      </c>
      <c r="D9" s="1014" t="s">
        <v>4760</v>
      </c>
      <c r="E9" s="1078">
        <v>300</v>
      </c>
      <c r="F9" s="1013">
        <v>208</v>
      </c>
      <c r="G9" s="1013">
        <v>185</v>
      </c>
      <c r="H9" s="1013">
        <v>170</v>
      </c>
      <c r="I9" s="1467"/>
      <c r="J9" s="1248" t="str">
        <f t="shared" si="0"/>
        <v/>
      </c>
    </row>
    <row r="10" spans="1:11">
      <c r="A10" s="1190" t="s">
        <v>4775</v>
      </c>
      <c r="B10" s="1466" t="s">
        <v>4785</v>
      </c>
      <c r="C10" s="1355">
        <v>4603736690543</v>
      </c>
      <c r="D10" s="1014" t="s">
        <v>4760</v>
      </c>
      <c r="E10" s="1078">
        <v>300</v>
      </c>
      <c r="F10" s="1013">
        <v>208</v>
      </c>
      <c r="G10" s="1013">
        <v>185</v>
      </c>
      <c r="H10" s="1013">
        <v>170</v>
      </c>
      <c r="I10" s="1467"/>
      <c r="J10" s="1248" t="str">
        <f t="shared" si="0"/>
        <v/>
      </c>
    </row>
    <row r="11" spans="1:11">
      <c r="A11" s="1190" t="s">
        <v>4776</v>
      </c>
      <c r="B11" s="1466" t="s">
        <v>4782</v>
      </c>
      <c r="C11" s="1355">
        <v>4603736690598</v>
      </c>
      <c r="D11" s="1014" t="s">
        <v>4760</v>
      </c>
      <c r="E11" s="1078">
        <v>300</v>
      </c>
      <c r="F11" s="1013">
        <v>208</v>
      </c>
      <c r="G11" s="1013">
        <v>185</v>
      </c>
      <c r="H11" s="1013">
        <v>170</v>
      </c>
      <c r="I11" s="1467"/>
      <c r="J11" s="1248" t="str">
        <f t="shared" si="0"/>
        <v/>
      </c>
    </row>
    <row r="12" spans="1:11">
      <c r="A12" s="1190" t="s">
        <v>4777</v>
      </c>
      <c r="B12" s="1466" t="s">
        <v>4788</v>
      </c>
      <c r="C12" s="1355">
        <v>4603736690567</v>
      </c>
      <c r="D12" s="1014" t="s">
        <v>4759</v>
      </c>
      <c r="E12" s="1078">
        <v>300</v>
      </c>
      <c r="F12" s="1013">
        <v>208</v>
      </c>
      <c r="G12" s="1013">
        <v>185</v>
      </c>
      <c r="H12" s="1013">
        <v>170</v>
      </c>
      <c r="I12" s="1467"/>
      <c r="J12" s="1248" t="str">
        <f t="shared" si="0"/>
        <v/>
      </c>
    </row>
    <row r="13" spans="1:11">
      <c r="A13" s="1190" t="s">
        <v>4778</v>
      </c>
      <c r="B13" s="1466" t="s">
        <v>4784</v>
      </c>
      <c r="C13" s="1355">
        <v>4603736690789</v>
      </c>
      <c r="D13" s="1014" t="s">
        <v>4759</v>
      </c>
      <c r="E13" s="1078">
        <v>300</v>
      </c>
      <c r="F13" s="1013">
        <v>208</v>
      </c>
      <c r="G13" s="1013">
        <v>185</v>
      </c>
      <c r="H13" s="1013">
        <v>170</v>
      </c>
      <c r="I13" s="1467"/>
      <c r="J13" s="1248" t="str">
        <f t="shared" si="0"/>
        <v/>
      </c>
    </row>
    <row r="14" spans="1:11">
      <c r="A14" s="1190" t="s">
        <v>4779</v>
      </c>
      <c r="B14" s="1466" t="s">
        <v>4781</v>
      </c>
      <c r="C14" s="1355">
        <v>4603736690581</v>
      </c>
      <c r="D14" s="1014" t="s">
        <v>4759</v>
      </c>
      <c r="E14" s="1078">
        <v>300</v>
      </c>
      <c r="F14" s="1013">
        <v>208</v>
      </c>
      <c r="G14" s="1013">
        <v>185</v>
      </c>
      <c r="H14" s="1013">
        <v>170</v>
      </c>
      <c r="I14" s="1467"/>
      <c r="J14" s="1248" t="str">
        <f t="shared" si="0"/>
        <v/>
      </c>
    </row>
    <row r="15" spans="1:11">
      <c r="A15" s="112" t="s">
        <v>1063</v>
      </c>
      <c r="B15" s="112"/>
      <c r="C15" s="113"/>
      <c r="D15" s="113"/>
      <c r="E15" s="340"/>
      <c r="F15" s="112"/>
      <c r="G15" s="112"/>
      <c r="H15" s="112"/>
      <c r="I15" s="340"/>
      <c r="J15" s="340"/>
    </row>
    <row r="16" spans="1:11">
      <c r="A16" s="1268" t="s">
        <v>4881</v>
      </c>
      <c r="B16" s="1269" t="s">
        <v>4878</v>
      </c>
      <c r="C16" s="155">
        <v>4603739666828</v>
      </c>
      <c r="D16" s="116" t="s">
        <v>4759</v>
      </c>
      <c r="E16" s="974">
        <v>150</v>
      </c>
      <c r="F16" s="1264">
        <v>88</v>
      </c>
      <c r="G16" s="1265">
        <v>84</v>
      </c>
      <c r="H16" s="1265">
        <v>80</v>
      </c>
      <c r="I16" s="701"/>
      <c r="J16" s="702" t="str">
        <f t="shared" ref="J16:J105" si="1">IF($I16&gt;0,$F16*$I16,"")</f>
        <v/>
      </c>
      <c r="K16" s="837" t="s">
        <v>2898</v>
      </c>
    </row>
    <row r="17" spans="1:11">
      <c r="A17" s="114" t="s">
        <v>1775</v>
      </c>
      <c r="B17" s="115" t="s">
        <v>1064</v>
      </c>
      <c r="C17" s="116">
        <v>4603721331000</v>
      </c>
      <c r="D17" s="116" t="s">
        <v>4759</v>
      </c>
      <c r="E17" s="974">
        <v>150</v>
      </c>
      <c r="F17" s="118">
        <v>88</v>
      </c>
      <c r="G17" s="117">
        <v>84</v>
      </c>
      <c r="H17" s="117">
        <v>80</v>
      </c>
      <c r="I17" s="341"/>
      <c r="J17" s="108" t="str">
        <f>IF($I17&gt;0,$F17*$I17,"")</f>
        <v/>
      </c>
    </row>
    <row r="18" spans="1:11">
      <c r="A18" s="114" t="s">
        <v>1776</v>
      </c>
      <c r="B18" s="115" t="s">
        <v>1065</v>
      </c>
      <c r="C18" s="116">
        <v>4603721331017</v>
      </c>
      <c r="D18" s="116" t="s">
        <v>4759</v>
      </c>
      <c r="E18" s="974">
        <v>150</v>
      </c>
      <c r="F18" s="118">
        <v>88</v>
      </c>
      <c r="G18" s="117">
        <v>84</v>
      </c>
      <c r="H18" s="117">
        <v>80</v>
      </c>
      <c r="I18" s="341"/>
      <c r="J18" s="108" t="str">
        <f t="shared" si="1"/>
        <v/>
      </c>
    </row>
    <row r="19" spans="1:11">
      <c r="A19" s="114" t="s">
        <v>1777</v>
      </c>
      <c r="B19" s="115" t="s">
        <v>1066</v>
      </c>
      <c r="C19" s="155">
        <v>4603721331024</v>
      </c>
      <c r="D19" s="155" t="s">
        <v>4759</v>
      </c>
      <c r="E19" s="974">
        <v>150</v>
      </c>
      <c r="F19" s="118">
        <v>88</v>
      </c>
      <c r="G19" s="117">
        <v>84</v>
      </c>
      <c r="H19" s="117">
        <v>80</v>
      </c>
      <c r="I19" s="341"/>
      <c r="J19" s="108" t="str">
        <f t="shared" si="1"/>
        <v/>
      </c>
    </row>
    <row r="20" spans="1:11">
      <c r="A20" s="114" t="s">
        <v>1778</v>
      </c>
      <c r="B20" s="115" t="s">
        <v>1067</v>
      </c>
      <c r="C20" s="155">
        <v>4603721331031</v>
      </c>
      <c r="D20" s="155" t="s">
        <v>4759</v>
      </c>
      <c r="E20" s="974">
        <v>150</v>
      </c>
      <c r="F20" s="118">
        <v>88</v>
      </c>
      <c r="G20" s="117">
        <v>84</v>
      </c>
      <c r="H20" s="117">
        <v>80</v>
      </c>
      <c r="I20" s="341"/>
      <c r="J20" s="108" t="str">
        <f t="shared" si="1"/>
        <v/>
      </c>
    </row>
    <row r="21" spans="1:11">
      <c r="A21" s="1262" t="s">
        <v>4882</v>
      </c>
      <c r="B21" s="1263" t="s">
        <v>4873</v>
      </c>
      <c r="C21" s="155">
        <v>4603739666873</v>
      </c>
      <c r="D21" s="155" t="s">
        <v>4759</v>
      </c>
      <c r="E21" s="974">
        <v>150</v>
      </c>
      <c r="F21" s="1264">
        <v>88</v>
      </c>
      <c r="G21" s="1265">
        <v>84</v>
      </c>
      <c r="H21" s="1265">
        <v>80</v>
      </c>
      <c r="I21" s="701"/>
      <c r="J21" s="702" t="str">
        <f t="shared" si="1"/>
        <v/>
      </c>
      <c r="K21" s="837" t="s">
        <v>2898</v>
      </c>
    </row>
    <row r="22" spans="1:11">
      <c r="A22" s="1262" t="s">
        <v>4880</v>
      </c>
      <c r="B22" s="1263" t="s">
        <v>4879</v>
      </c>
      <c r="C22" s="155">
        <v>4603739666842</v>
      </c>
      <c r="D22" s="155" t="s">
        <v>4759</v>
      </c>
      <c r="E22" s="974">
        <v>150</v>
      </c>
      <c r="F22" s="1264">
        <v>88</v>
      </c>
      <c r="G22" s="1265">
        <v>84</v>
      </c>
      <c r="H22" s="1265">
        <v>80</v>
      </c>
      <c r="I22" s="701"/>
      <c r="J22" s="702" t="str">
        <f t="shared" si="1"/>
        <v/>
      </c>
      <c r="K22" s="837" t="s">
        <v>2898</v>
      </c>
    </row>
    <row r="23" spans="1:11">
      <c r="A23" s="114" t="s">
        <v>1779</v>
      </c>
      <c r="B23" s="115" t="s">
        <v>1068</v>
      </c>
      <c r="C23" s="155">
        <v>4603721331048</v>
      </c>
      <c r="D23" s="155" t="s">
        <v>4759</v>
      </c>
      <c r="E23" s="974">
        <v>150</v>
      </c>
      <c r="F23" s="118">
        <v>88</v>
      </c>
      <c r="G23" s="117">
        <v>84</v>
      </c>
      <c r="H23" s="117">
        <v>80</v>
      </c>
      <c r="I23" s="341"/>
      <c r="J23" s="108" t="str">
        <f t="shared" si="1"/>
        <v/>
      </c>
    </row>
    <row r="24" spans="1:11">
      <c r="A24" s="114" t="s">
        <v>2095</v>
      </c>
      <c r="B24" s="115" t="s">
        <v>1069</v>
      </c>
      <c r="C24" s="155">
        <v>4603721331055</v>
      </c>
      <c r="D24" s="155" t="s">
        <v>4759</v>
      </c>
      <c r="E24" s="974">
        <v>150</v>
      </c>
      <c r="F24" s="118">
        <v>88</v>
      </c>
      <c r="G24" s="117">
        <v>84</v>
      </c>
      <c r="H24" s="117">
        <v>80</v>
      </c>
      <c r="I24" s="341"/>
      <c r="J24" s="108" t="str">
        <f t="shared" si="1"/>
        <v/>
      </c>
    </row>
    <row r="25" spans="1:11">
      <c r="A25" s="114" t="s">
        <v>1780</v>
      </c>
      <c r="B25" s="115" t="s">
        <v>1070</v>
      </c>
      <c r="C25" s="155">
        <v>4603721331062</v>
      </c>
      <c r="D25" s="155" t="s">
        <v>4759</v>
      </c>
      <c r="E25" s="974">
        <v>150</v>
      </c>
      <c r="F25" s="118">
        <v>88</v>
      </c>
      <c r="G25" s="117">
        <v>84</v>
      </c>
      <c r="H25" s="117">
        <v>80</v>
      </c>
      <c r="I25" s="341"/>
      <c r="J25" s="108" t="str">
        <f t="shared" si="1"/>
        <v/>
      </c>
    </row>
    <row r="26" spans="1:11">
      <c r="A26" s="1262" t="s">
        <v>4877</v>
      </c>
      <c r="B26" s="1263" t="s">
        <v>4876</v>
      </c>
      <c r="C26" s="155">
        <v>4603739666835</v>
      </c>
      <c r="D26" s="155" t="s">
        <v>4759</v>
      </c>
      <c r="E26" s="974">
        <v>150</v>
      </c>
      <c r="F26" s="1264">
        <v>88</v>
      </c>
      <c r="G26" s="1265">
        <v>84</v>
      </c>
      <c r="H26" s="1265">
        <v>80</v>
      </c>
      <c r="I26" s="701"/>
      <c r="J26" s="702" t="str">
        <f t="shared" si="1"/>
        <v/>
      </c>
      <c r="K26" s="837" t="s">
        <v>2898</v>
      </c>
    </row>
    <row r="27" spans="1:11">
      <c r="A27" s="114" t="s">
        <v>1781</v>
      </c>
      <c r="B27" s="115" t="s">
        <v>1071</v>
      </c>
      <c r="C27" s="155">
        <v>4603721331079</v>
      </c>
      <c r="D27" s="155" t="s">
        <v>4759</v>
      </c>
      <c r="E27" s="974">
        <v>150</v>
      </c>
      <c r="F27" s="118">
        <v>88</v>
      </c>
      <c r="G27" s="117">
        <v>84</v>
      </c>
      <c r="H27" s="117">
        <v>80</v>
      </c>
      <c r="I27" s="341"/>
      <c r="J27" s="108" t="str">
        <f t="shared" si="1"/>
        <v/>
      </c>
    </row>
    <row r="28" spans="1:11">
      <c r="A28" s="1262" t="s">
        <v>4875</v>
      </c>
      <c r="B28" s="1263" t="s">
        <v>4874</v>
      </c>
      <c r="C28" s="155">
        <v>4603739666880</v>
      </c>
      <c r="D28" s="155" t="s">
        <v>4759</v>
      </c>
      <c r="E28" s="974">
        <v>150</v>
      </c>
      <c r="F28" s="1264">
        <v>88</v>
      </c>
      <c r="G28" s="1265">
        <v>84</v>
      </c>
      <c r="H28" s="1265">
        <v>80</v>
      </c>
      <c r="I28" s="701"/>
      <c r="J28" s="702" t="str">
        <f t="shared" si="1"/>
        <v/>
      </c>
      <c r="K28" s="837" t="s">
        <v>2898</v>
      </c>
    </row>
    <row r="29" spans="1:11">
      <c r="A29" s="114" t="s">
        <v>1782</v>
      </c>
      <c r="B29" s="115" t="s">
        <v>1072</v>
      </c>
      <c r="C29" s="155">
        <v>4603721331093</v>
      </c>
      <c r="D29" s="155" t="s">
        <v>4759</v>
      </c>
      <c r="E29" s="974">
        <v>150</v>
      </c>
      <c r="F29" s="118">
        <v>88</v>
      </c>
      <c r="G29" s="117">
        <v>84</v>
      </c>
      <c r="H29" s="117">
        <v>80</v>
      </c>
      <c r="I29" s="341"/>
      <c r="J29" s="108" t="str">
        <f t="shared" si="1"/>
        <v/>
      </c>
    </row>
    <row r="30" spans="1:11">
      <c r="A30" s="114" t="s">
        <v>1783</v>
      </c>
      <c r="B30" s="115" t="s">
        <v>1073</v>
      </c>
      <c r="C30" s="155">
        <v>4603721331086</v>
      </c>
      <c r="D30" s="155" t="s">
        <v>4759</v>
      </c>
      <c r="E30" s="974">
        <v>150</v>
      </c>
      <c r="F30" s="118">
        <v>88</v>
      </c>
      <c r="G30" s="117">
        <v>84</v>
      </c>
      <c r="H30" s="117">
        <v>80</v>
      </c>
      <c r="I30" s="341"/>
      <c r="J30" s="108" t="str">
        <f t="shared" si="1"/>
        <v/>
      </c>
    </row>
    <row r="31" spans="1:11">
      <c r="A31" s="114" t="s">
        <v>1784</v>
      </c>
      <c r="B31" s="115" t="s">
        <v>1074</v>
      </c>
      <c r="C31" s="155">
        <v>4603721331109</v>
      </c>
      <c r="D31" s="155" t="s">
        <v>4759</v>
      </c>
      <c r="E31" s="974">
        <v>150</v>
      </c>
      <c r="F31" s="118">
        <v>88</v>
      </c>
      <c r="G31" s="117">
        <v>84</v>
      </c>
      <c r="H31" s="117">
        <v>80</v>
      </c>
      <c r="I31" s="341"/>
      <c r="J31" s="108" t="str">
        <f t="shared" si="1"/>
        <v/>
      </c>
    </row>
    <row r="32" spans="1:11">
      <c r="A32" s="114" t="s">
        <v>1785</v>
      </c>
      <c r="B32" s="115" t="s">
        <v>1075</v>
      </c>
      <c r="C32" s="116">
        <v>4603721331116</v>
      </c>
      <c r="D32" s="116" t="s">
        <v>4759</v>
      </c>
      <c r="E32" s="974">
        <v>150</v>
      </c>
      <c r="F32" s="118">
        <v>88</v>
      </c>
      <c r="G32" s="117">
        <v>84</v>
      </c>
      <c r="H32" s="117">
        <v>80</v>
      </c>
      <c r="I32" s="341"/>
      <c r="J32" s="108" t="str">
        <f t="shared" si="1"/>
        <v/>
      </c>
    </row>
    <row r="33" spans="1:10">
      <c r="A33" s="114" t="s">
        <v>1786</v>
      </c>
      <c r="B33" s="115" t="s">
        <v>1076</v>
      </c>
      <c r="C33" s="116">
        <v>4603721331123</v>
      </c>
      <c r="D33" s="116" t="s">
        <v>4759</v>
      </c>
      <c r="E33" s="974">
        <v>150</v>
      </c>
      <c r="F33" s="118">
        <v>88</v>
      </c>
      <c r="G33" s="117">
        <v>84</v>
      </c>
      <c r="H33" s="117">
        <v>80</v>
      </c>
      <c r="I33" s="341"/>
      <c r="J33" s="108" t="str">
        <f t="shared" si="1"/>
        <v/>
      </c>
    </row>
    <row r="34" spans="1:10">
      <c r="A34" s="114" t="s">
        <v>1787</v>
      </c>
      <c r="B34" s="115" t="s">
        <v>1077</v>
      </c>
      <c r="C34" s="116">
        <v>4603721331130</v>
      </c>
      <c r="D34" s="116" t="s">
        <v>4759</v>
      </c>
      <c r="E34" s="974">
        <v>150</v>
      </c>
      <c r="F34" s="118">
        <v>88</v>
      </c>
      <c r="G34" s="117">
        <v>84</v>
      </c>
      <c r="H34" s="117">
        <v>80</v>
      </c>
      <c r="I34" s="341"/>
      <c r="J34" s="108" t="str">
        <f t="shared" si="1"/>
        <v/>
      </c>
    </row>
    <row r="35" spans="1:10">
      <c r="A35" s="114" t="s">
        <v>1788</v>
      </c>
      <c r="B35" s="115" t="s">
        <v>1078</v>
      </c>
      <c r="C35" s="116">
        <v>4603721331147</v>
      </c>
      <c r="D35" s="116" t="s">
        <v>4759</v>
      </c>
      <c r="E35" s="974">
        <v>150</v>
      </c>
      <c r="F35" s="118">
        <v>88</v>
      </c>
      <c r="G35" s="117">
        <v>84</v>
      </c>
      <c r="H35" s="117">
        <v>80</v>
      </c>
      <c r="I35" s="341"/>
      <c r="J35" s="108" t="str">
        <f t="shared" si="1"/>
        <v/>
      </c>
    </row>
    <row r="36" spans="1:10">
      <c r="A36" s="114" t="s">
        <v>1789</v>
      </c>
      <c r="B36" s="115" t="s">
        <v>1079</v>
      </c>
      <c r="C36" s="116">
        <v>4603721331154</v>
      </c>
      <c r="D36" s="116" t="s">
        <v>4759</v>
      </c>
      <c r="E36" s="974">
        <v>150</v>
      </c>
      <c r="F36" s="118">
        <v>88</v>
      </c>
      <c r="G36" s="117">
        <v>84</v>
      </c>
      <c r="H36" s="117">
        <v>80</v>
      </c>
      <c r="I36" s="341"/>
      <c r="J36" s="108" t="str">
        <f t="shared" si="1"/>
        <v/>
      </c>
    </row>
    <row r="37" spans="1:10">
      <c r="A37" s="114" t="s">
        <v>1790</v>
      </c>
      <c r="B37" s="115" t="s">
        <v>1080</v>
      </c>
      <c r="C37" s="116">
        <v>4603721331161</v>
      </c>
      <c r="D37" s="116" t="s">
        <v>4759</v>
      </c>
      <c r="E37" s="974">
        <v>150</v>
      </c>
      <c r="F37" s="118">
        <v>88</v>
      </c>
      <c r="G37" s="117">
        <v>84</v>
      </c>
      <c r="H37" s="117">
        <v>80</v>
      </c>
      <c r="I37" s="341"/>
      <c r="J37" s="108" t="str">
        <f t="shared" si="1"/>
        <v/>
      </c>
    </row>
    <row r="38" spans="1:10">
      <c r="A38" s="114" t="s">
        <v>1791</v>
      </c>
      <c r="B38" s="115" t="s">
        <v>1081</v>
      </c>
      <c r="C38" s="116">
        <v>4603721331178</v>
      </c>
      <c r="D38" s="116" t="s">
        <v>4759</v>
      </c>
      <c r="E38" s="974">
        <v>150</v>
      </c>
      <c r="F38" s="118">
        <v>88</v>
      </c>
      <c r="G38" s="117">
        <v>84</v>
      </c>
      <c r="H38" s="117">
        <v>80</v>
      </c>
      <c r="I38" s="341"/>
      <c r="J38" s="108" t="str">
        <f t="shared" si="1"/>
        <v/>
      </c>
    </row>
    <row r="39" spans="1:10">
      <c r="A39" s="114" t="s">
        <v>1792</v>
      </c>
      <c r="B39" s="115" t="s">
        <v>1082</v>
      </c>
      <c r="C39" s="116">
        <v>4603721331185</v>
      </c>
      <c r="D39" s="116" t="s">
        <v>4759</v>
      </c>
      <c r="E39" s="974">
        <v>150</v>
      </c>
      <c r="F39" s="118">
        <v>88</v>
      </c>
      <c r="G39" s="117">
        <v>84</v>
      </c>
      <c r="H39" s="117">
        <v>80</v>
      </c>
      <c r="I39" s="341"/>
      <c r="J39" s="108" t="str">
        <f t="shared" si="1"/>
        <v/>
      </c>
    </row>
    <row r="40" spans="1:10">
      <c r="A40" s="114" t="s">
        <v>1793</v>
      </c>
      <c r="B40" s="115" t="s">
        <v>1083</v>
      </c>
      <c r="C40" s="116">
        <v>4603721331192</v>
      </c>
      <c r="D40" s="116" t="s">
        <v>4759</v>
      </c>
      <c r="E40" s="974">
        <v>150</v>
      </c>
      <c r="F40" s="118">
        <v>88</v>
      </c>
      <c r="G40" s="117">
        <v>84</v>
      </c>
      <c r="H40" s="117">
        <v>80</v>
      </c>
      <c r="I40" s="341"/>
      <c r="J40" s="108" t="str">
        <f t="shared" si="1"/>
        <v/>
      </c>
    </row>
    <row r="41" spans="1:10">
      <c r="A41" s="114" t="s">
        <v>1794</v>
      </c>
      <c r="B41" s="115" t="s">
        <v>1084</v>
      </c>
      <c r="C41" s="116">
        <v>4603721331208</v>
      </c>
      <c r="D41" s="116" t="s">
        <v>4759</v>
      </c>
      <c r="E41" s="974">
        <v>150</v>
      </c>
      <c r="F41" s="118">
        <v>88</v>
      </c>
      <c r="G41" s="117">
        <v>84</v>
      </c>
      <c r="H41" s="117">
        <v>80</v>
      </c>
      <c r="I41" s="341"/>
      <c r="J41" s="108" t="str">
        <f t="shared" si="1"/>
        <v/>
      </c>
    </row>
    <row r="42" spans="1:10">
      <c r="A42" s="114" t="s">
        <v>1795</v>
      </c>
      <c r="B42" s="115" t="s">
        <v>1085</v>
      </c>
      <c r="C42" s="116">
        <v>4603721331215</v>
      </c>
      <c r="D42" s="116" t="s">
        <v>4759</v>
      </c>
      <c r="E42" s="974">
        <v>150</v>
      </c>
      <c r="F42" s="118">
        <v>88</v>
      </c>
      <c r="G42" s="117">
        <v>84</v>
      </c>
      <c r="H42" s="117">
        <v>80</v>
      </c>
      <c r="I42" s="341"/>
      <c r="J42" s="108" t="str">
        <f t="shared" si="1"/>
        <v/>
      </c>
    </row>
    <row r="43" spans="1:10">
      <c r="A43" s="114" t="s">
        <v>1796</v>
      </c>
      <c r="B43" s="115" t="s">
        <v>1086</v>
      </c>
      <c r="C43" s="116">
        <v>4603721331222</v>
      </c>
      <c r="D43" s="116" t="s">
        <v>4759</v>
      </c>
      <c r="E43" s="974">
        <v>150</v>
      </c>
      <c r="F43" s="118">
        <v>88</v>
      </c>
      <c r="G43" s="117">
        <v>84</v>
      </c>
      <c r="H43" s="117">
        <v>80</v>
      </c>
      <c r="I43" s="341"/>
      <c r="J43" s="108" t="str">
        <f t="shared" si="1"/>
        <v/>
      </c>
    </row>
    <row r="44" spans="1:10">
      <c r="A44" s="114" t="s">
        <v>1797</v>
      </c>
      <c r="B44" s="115" t="s">
        <v>1087</v>
      </c>
      <c r="C44" s="116">
        <v>4603721331239</v>
      </c>
      <c r="D44" s="116" t="s">
        <v>4759</v>
      </c>
      <c r="E44" s="974">
        <v>150</v>
      </c>
      <c r="F44" s="118">
        <v>88</v>
      </c>
      <c r="G44" s="117">
        <v>84</v>
      </c>
      <c r="H44" s="117">
        <v>80</v>
      </c>
      <c r="I44" s="341"/>
      <c r="J44" s="108" t="str">
        <f t="shared" si="1"/>
        <v/>
      </c>
    </row>
    <row r="45" spans="1:10">
      <c r="A45" s="114" t="s">
        <v>1798</v>
      </c>
      <c r="B45" s="115" t="s">
        <v>1088</v>
      </c>
      <c r="C45" s="116">
        <v>4603721331246</v>
      </c>
      <c r="D45" s="116" t="s">
        <v>4759</v>
      </c>
      <c r="E45" s="974">
        <v>150</v>
      </c>
      <c r="F45" s="118">
        <v>88</v>
      </c>
      <c r="G45" s="117">
        <v>84</v>
      </c>
      <c r="H45" s="117">
        <v>80</v>
      </c>
      <c r="I45" s="341"/>
      <c r="J45" s="108" t="str">
        <f t="shared" si="1"/>
        <v/>
      </c>
    </row>
    <row r="46" spans="1:10">
      <c r="A46" s="121" t="s">
        <v>1089</v>
      </c>
      <c r="B46" s="121"/>
      <c r="C46" s="122"/>
      <c r="D46" s="122"/>
      <c r="E46" s="342"/>
      <c r="F46" s="120"/>
      <c r="G46" s="120"/>
      <c r="H46" s="120"/>
      <c r="I46" s="342"/>
      <c r="J46" s="121"/>
    </row>
    <row r="47" spans="1:10">
      <c r="A47" s="114" t="s">
        <v>2189</v>
      </c>
      <c r="B47" s="115" t="s">
        <v>1090</v>
      </c>
      <c r="C47" s="116">
        <v>4603721331345</v>
      </c>
      <c r="D47" s="116" t="s">
        <v>4759</v>
      </c>
      <c r="E47" s="975">
        <v>455</v>
      </c>
      <c r="F47" s="118">
        <v>310</v>
      </c>
      <c r="G47" s="117">
        <v>270</v>
      </c>
      <c r="H47" s="117">
        <v>251</v>
      </c>
      <c r="I47" s="341"/>
      <c r="J47" s="108" t="str">
        <f t="shared" si="1"/>
        <v/>
      </c>
    </row>
    <row r="48" spans="1:10">
      <c r="A48" s="114" t="s">
        <v>1799</v>
      </c>
      <c r="B48" s="115" t="s">
        <v>1094</v>
      </c>
      <c r="C48" s="116">
        <v>4603721331338</v>
      </c>
      <c r="D48" s="116" t="s">
        <v>4759</v>
      </c>
      <c r="E48" s="975">
        <v>455</v>
      </c>
      <c r="F48" s="118">
        <v>310</v>
      </c>
      <c r="G48" s="117">
        <v>270</v>
      </c>
      <c r="H48" s="117">
        <v>251</v>
      </c>
      <c r="I48" s="341"/>
      <c r="J48" s="108" t="str">
        <f t="shared" si="1"/>
        <v/>
      </c>
    </row>
    <row r="49" spans="1:11">
      <c r="A49" s="114" t="s">
        <v>1800</v>
      </c>
      <c r="B49" s="115" t="s">
        <v>1093</v>
      </c>
      <c r="C49" s="116">
        <v>4603721331321</v>
      </c>
      <c r="D49" s="116" t="s">
        <v>4759</v>
      </c>
      <c r="E49" s="975">
        <v>455</v>
      </c>
      <c r="F49" s="118">
        <v>310</v>
      </c>
      <c r="G49" s="117">
        <v>270</v>
      </c>
      <c r="H49" s="117">
        <v>251</v>
      </c>
      <c r="I49" s="341"/>
      <c r="J49" s="108" t="str">
        <f t="shared" si="1"/>
        <v/>
      </c>
    </row>
    <row r="50" spans="1:11">
      <c r="A50" s="114" t="s">
        <v>1801</v>
      </c>
      <c r="B50" s="115" t="s">
        <v>1092</v>
      </c>
      <c r="C50" s="116">
        <v>4603721331352</v>
      </c>
      <c r="D50" s="116" t="s">
        <v>4759</v>
      </c>
      <c r="E50" s="975">
        <v>455</v>
      </c>
      <c r="F50" s="118">
        <v>310</v>
      </c>
      <c r="G50" s="117">
        <v>270</v>
      </c>
      <c r="H50" s="117">
        <v>251</v>
      </c>
      <c r="I50" s="341"/>
      <c r="J50" s="108" t="str">
        <f t="shared" si="1"/>
        <v/>
      </c>
    </row>
    <row r="51" spans="1:11">
      <c r="A51" s="114" t="s">
        <v>1802</v>
      </c>
      <c r="B51" s="115" t="s">
        <v>1091</v>
      </c>
      <c r="C51" s="116">
        <v>4603721331369</v>
      </c>
      <c r="D51" s="116" t="s">
        <v>4759</v>
      </c>
      <c r="E51" s="975">
        <v>455</v>
      </c>
      <c r="F51" s="118">
        <v>310</v>
      </c>
      <c r="G51" s="117">
        <v>270</v>
      </c>
      <c r="H51" s="117">
        <v>251</v>
      </c>
      <c r="I51" s="341"/>
      <c r="J51" s="108" t="str">
        <f t="shared" si="1"/>
        <v/>
      </c>
    </row>
    <row r="52" spans="1:11">
      <c r="A52" s="124" t="s">
        <v>1095</v>
      </c>
      <c r="B52" s="124"/>
      <c r="C52" s="125"/>
      <c r="D52" s="125"/>
      <c r="E52" s="343"/>
      <c r="F52" s="123"/>
      <c r="G52" s="123"/>
      <c r="H52" s="123"/>
      <c r="I52" s="343"/>
      <c r="J52" s="124"/>
    </row>
    <row r="53" spans="1:11">
      <c r="A53" s="114" t="s">
        <v>2360</v>
      </c>
      <c r="B53" s="115" t="s">
        <v>1096</v>
      </c>
      <c r="C53" s="116">
        <v>4603721331390</v>
      </c>
      <c r="D53" s="116" t="s">
        <v>4759</v>
      </c>
      <c r="E53" s="974">
        <v>450</v>
      </c>
      <c r="F53" s="118">
        <v>310</v>
      </c>
      <c r="G53" s="117">
        <v>270</v>
      </c>
      <c r="H53" s="117">
        <v>250</v>
      </c>
      <c r="I53" s="341"/>
      <c r="J53" s="108" t="str">
        <f t="shared" si="1"/>
        <v/>
      </c>
    </row>
    <row r="54" spans="1:11">
      <c r="A54" s="154" t="s">
        <v>2311</v>
      </c>
      <c r="B54" s="101" t="s">
        <v>2143</v>
      </c>
      <c r="C54" s="155">
        <v>4603734079142</v>
      </c>
      <c r="D54" s="155" t="s">
        <v>4759</v>
      </c>
      <c r="E54" s="974">
        <v>450</v>
      </c>
      <c r="F54" s="118">
        <v>310</v>
      </c>
      <c r="G54" s="117">
        <v>270</v>
      </c>
      <c r="H54" s="117">
        <v>250</v>
      </c>
      <c r="I54" s="341"/>
      <c r="J54" s="108" t="str">
        <f>IF($I54&gt;0,$F54*$I54,"")</f>
        <v/>
      </c>
    </row>
    <row r="55" spans="1:11">
      <c r="A55" s="154" t="s">
        <v>2310</v>
      </c>
      <c r="B55" s="101" t="s">
        <v>2142</v>
      </c>
      <c r="C55" s="155">
        <v>4603734079135</v>
      </c>
      <c r="D55" s="155" t="s">
        <v>4759</v>
      </c>
      <c r="E55" s="974">
        <v>450</v>
      </c>
      <c r="F55" s="118">
        <v>310</v>
      </c>
      <c r="G55" s="117">
        <v>270</v>
      </c>
      <c r="H55" s="117">
        <v>250</v>
      </c>
      <c r="I55" s="341"/>
      <c r="J55" s="108" t="str">
        <f>IF($I55&gt;0,$F55*$I55,"")</f>
        <v/>
      </c>
    </row>
    <row r="56" spans="1:11">
      <c r="A56" s="114" t="s">
        <v>2359</v>
      </c>
      <c r="B56" s="115" t="s">
        <v>1097</v>
      </c>
      <c r="C56" s="116">
        <v>4603721331406</v>
      </c>
      <c r="D56" s="116" t="s">
        <v>4759</v>
      </c>
      <c r="E56" s="974">
        <v>450</v>
      </c>
      <c r="F56" s="118">
        <v>310</v>
      </c>
      <c r="G56" s="117">
        <v>270</v>
      </c>
      <c r="H56" s="117">
        <v>250</v>
      </c>
      <c r="I56" s="341"/>
      <c r="J56" s="108" t="str">
        <f t="shared" si="1"/>
        <v/>
      </c>
    </row>
    <row r="57" spans="1:11">
      <c r="A57" s="112" t="s">
        <v>606</v>
      </c>
      <c r="B57" s="112"/>
      <c r="C57" s="113"/>
      <c r="D57" s="113"/>
      <c r="E57" s="340"/>
      <c r="F57" s="111"/>
      <c r="G57" s="111"/>
      <c r="H57" s="111"/>
      <c r="I57" s="340"/>
      <c r="J57" s="112"/>
    </row>
    <row r="58" spans="1:11">
      <c r="A58" s="114" t="s">
        <v>1809</v>
      </c>
      <c r="B58" s="115" t="s">
        <v>1098</v>
      </c>
      <c r="C58" s="116">
        <v>4603721331420</v>
      </c>
      <c r="D58" s="116" t="s">
        <v>4760</v>
      </c>
      <c r="E58" s="974">
        <v>350</v>
      </c>
      <c r="F58" s="118">
        <v>230</v>
      </c>
      <c r="G58" s="117">
        <v>210</v>
      </c>
      <c r="H58" s="117">
        <v>195</v>
      </c>
      <c r="I58" s="341"/>
      <c r="J58" s="108" t="str">
        <f t="shared" ref="J58:J71" si="2">IF($I58&gt;0,$F58*$I58,"")</f>
        <v/>
      </c>
    </row>
    <row r="59" spans="1:11">
      <c r="A59" s="114" t="s">
        <v>1811</v>
      </c>
      <c r="B59" s="115" t="s">
        <v>1100</v>
      </c>
      <c r="C59" s="1441">
        <v>4603721331413</v>
      </c>
      <c r="D59" s="116" t="s">
        <v>4760</v>
      </c>
      <c r="E59" s="974">
        <v>350</v>
      </c>
      <c r="F59" s="118">
        <v>230</v>
      </c>
      <c r="G59" s="117">
        <v>210</v>
      </c>
      <c r="H59" s="117">
        <v>195</v>
      </c>
      <c r="I59" s="341"/>
      <c r="J59" s="108" t="str">
        <f>IF($I59&gt;0,$F59*$I59,"")</f>
        <v/>
      </c>
    </row>
    <row r="60" spans="1:11">
      <c r="A60" s="114" t="s">
        <v>1810</v>
      </c>
      <c r="B60" s="115" t="s">
        <v>1099</v>
      </c>
      <c r="C60" s="1441">
        <v>4603721331437</v>
      </c>
      <c r="D60" s="116" t="s">
        <v>4760</v>
      </c>
      <c r="E60" s="974">
        <v>350</v>
      </c>
      <c r="F60" s="118">
        <v>230</v>
      </c>
      <c r="G60" s="117">
        <v>210</v>
      </c>
      <c r="H60" s="117">
        <v>195</v>
      </c>
      <c r="I60" s="341"/>
      <c r="J60" s="108" t="str">
        <f t="shared" ref="J60:J63" si="3">IF($I60&gt;0,$F60*$I60,"")</f>
        <v/>
      </c>
    </row>
    <row r="61" spans="1:11">
      <c r="A61" s="1440" t="s">
        <v>5206</v>
      </c>
      <c r="B61" s="1263" t="s">
        <v>5208</v>
      </c>
      <c r="C61" s="1442">
        <v>4603739666798</v>
      </c>
      <c r="D61" s="462" t="s">
        <v>5210</v>
      </c>
      <c r="E61" s="972">
        <v>350</v>
      </c>
      <c r="F61" s="1264">
        <v>230</v>
      </c>
      <c r="G61" s="1265">
        <v>210</v>
      </c>
      <c r="H61" s="1265">
        <v>195</v>
      </c>
      <c r="I61" s="701"/>
      <c r="J61" s="702" t="str">
        <f t="shared" si="3"/>
        <v/>
      </c>
      <c r="K61" s="837" t="s">
        <v>5204</v>
      </c>
    </row>
    <row r="62" spans="1:11">
      <c r="A62" s="1262" t="s">
        <v>5023</v>
      </c>
      <c r="B62" s="1263" t="s">
        <v>5022</v>
      </c>
      <c r="C62" s="1443">
        <v>4603739666804</v>
      </c>
      <c r="D62" s="462" t="s">
        <v>5024</v>
      </c>
      <c r="E62" s="974">
        <v>350</v>
      </c>
      <c r="F62" s="1264">
        <v>230</v>
      </c>
      <c r="G62" s="1265">
        <v>210</v>
      </c>
      <c r="H62" s="1265">
        <v>195</v>
      </c>
      <c r="I62" s="701"/>
      <c r="J62" s="702" t="str">
        <f t="shared" si="3"/>
        <v/>
      </c>
      <c r="K62" s="837" t="s">
        <v>2898</v>
      </c>
    </row>
    <row r="63" spans="1:11">
      <c r="A63" s="1262" t="s">
        <v>5207</v>
      </c>
      <c r="B63" s="1263" t="s">
        <v>5209</v>
      </c>
      <c r="C63" s="1443">
        <v>4603739666811</v>
      </c>
      <c r="D63" s="462" t="s">
        <v>4760</v>
      </c>
      <c r="E63" s="974">
        <v>350</v>
      </c>
      <c r="F63" s="1264">
        <v>230</v>
      </c>
      <c r="G63" s="1265">
        <v>210</v>
      </c>
      <c r="H63" s="1265">
        <v>195</v>
      </c>
      <c r="I63" s="701"/>
      <c r="J63" s="702" t="str">
        <f t="shared" si="3"/>
        <v/>
      </c>
      <c r="K63" s="837" t="s">
        <v>5204</v>
      </c>
    </row>
    <row r="64" spans="1:11">
      <c r="A64" s="114" t="s">
        <v>1816</v>
      </c>
      <c r="B64" s="308" t="s">
        <v>1102</v>
      </c>
      <c r="C64" s="1441">
        <v>4603721331376</v>
      </c>
      <c r="D64" s="116" t="s">
        <v>4760</v>
      </c>
      <c r="E64" s="975">
        <v>550</v>
      </c>
      <c r="F64" s="118">
        <v>380</v>
      </c>
      <c r="G64" s="117">
        <v>320</v>
      </c>
      <c r="H64" s="117">
        <v>303</v>
      </c>
      <c r="I64" s="341"/>
      <c r="J64" s="108" t="str">
        <f t="shared" si="2"/>
        <v/>
      </c>
    </row>
    <row r="65" spans="1:10">
      <c r="A65" s="114" t="s">
        <v>1815</v>
      </c>
      <c r="B65" s="308" t="s">
        <v>1101</v>
      </c>
      <c r="C65" s="1441">
        <v>4603721331383</v>
      </c>
      <c r="D65" s="116" t="s">
        <v>4760</v>
      </c>
      <c r="E65" s="975">
        <v>550</v>
      </c>
      <c r="F65" s="118">
        <v>380</v>
      </c>
      <c r="G65" s="117">
        <v>320</v>
      </c>
      <c r="H65" s="117">
        <v>303</v>
      </c>
      <c r="I65" s="341"/>
      <c r="J65" s="108" t="str">
        <f t="shared" si="2"/>
        <v/>
      </c>
    </row>
    <row r="66" spans="1:10">
      <c r="A66" s="114" t="s">
        <v>1812</v>
      </c>
      <c r="B66" s="308" t="s">
        <v>1109</v>
      </c>
      <c r="C66" s="116">
        <v>4603726088282</v>
      </c>
      <c r="D66" s="116" t="s">
        <v>4760</v>
      </c>
      <c r="E66" s="974">
        <v>300</v>
      </c>
      <c r="F66" s="118">
        <v>208</v>
      </c>
      <c r="G66" s="117">
        <v>185</v>
      </c>
      <c r="H66" s="117">
        <v>170</v>
      </c>
      <c r="I66" s="341"/>
      <c r="J66" s="108" t="str">
        <f t="shared" si="2"/>
        <v/>
      </c>
    </row>
    <row r="67" spans="1:10">
      <c r="A67" s="114" t="s">
        <v>1814</v>
      </c>
      <c r="B67" s="308" t="s">
        <v>1111</v>
      </c>
      <c r="C67" s="116">
        <v>4603726088305</v>
      </c>
      <c r="D67" s="116" t="s">
        <v>4760</v>
      </c>
      <c r="E67" s="974">
        <v>300</v>
      </c>
      <c r="F67" s="118">
        <v>208</v>
      </c>
      <c r="G67" s="117">
        <v>185</v>
      </c>
      <c r="H67" s="117">
        <v>170</v>
      </c>
      <c r="I67" s="341"/>
      <c r="J67" s="108" t="str">
        <f>IF($I67&gt;0,$F67*$I67,"")</f>
        <v/>
      </c>
    </row>
    <row r="68" spans="1:10">
      <c r="A68" s="114" t="s">
        <v>1813</v>
      </c>
      <c r="B68" s="308" t="s">
        <v>1110</v>
      </c>
      <c r="C68" s="116">
        <v>4603726088299</v>
      </c>
      <c r="D68" s="116" t="s">
        <v>4760</v>
      </c>
      <c r="E68" s="974">
        <v>300</v>
      </c>
      <c r="F68" s="118">
        <v>208</v>
      </c>
      <c r="G68" s="117">
        <v>185</v>
      </c>
      <c r="H68" s="117">
        <v>170</v>
      </c>
      <c r="I68" s="341"/>
      <c r="J68" s="108" t="str">
        <f t="shared" si="2"/>
        <v/>
      </c>
    </row>
    <row r="69" spans="1:10">
      <c r="A69" s="154" t="s">
        <v>4869</v>
      </c>
      <c r="B69" s="101" t="s">
        <v>3150</v>
      </c>
      <c r="C69" s="155">
        <v>4603734079944</v>
      </c>
      <c r="D69" s="155" t="s">
        <v>4760</v>
      </c>
      <c r="E69" s="974">
        <v>490</v>
      </c>
      <c r="F69" s="1258">
        <v>319</v>
      </c>
      <c r="G69" s="1258">
        <v>294</v>
      </c>
      <c r="H69" s="1258">
        <v>269</v>
      </c>
      <c r="I69" s="352"/>
      <c r="J69" s="1248" t="str">
        <f t="shared" si="2"/>
        <v/>
      </c>
    </row>
    <row r="70" spans="1:10">
      <c r="A70" s="703" t="s">
        <v>4870</v>
      </c>
      <c r="B70" s="1260" t="s">
        <v>3153</v>
      </c>
      <c r="C70" s="155">
        <v>4603734079937</v>
      </c>
      <c r="D70" s="155" t="s">
        <v>4760</v>
      </c>
      <c r="E70" s="972">
        <v>550</v>
      </c>
      <c r="F70" s="1259">
        <v>380</v>
      </c>
      <c r="G70" s="1259">
        <v>320</v>
      </c>
      <c r="H70" s="1259">
        <v>303</v>
      </c>
      <c r="I70" s="352"/>
      <c r="J70" s="1248" t="str">
        <f t="shared" si="2"/>
        <v/>
      </c>
    </row>
    <row r="71" spans="1:10">
      <c r="A71" s="154" t="s">
        <v>4871</v>
      </c>
      <c r="B71" s="467" t="s">
        <v>3152</v>
      </c>
      <c r="C71" s="1261">
        <v>4603734079920</v>
      </c>
      <c r="D71" s="155" t="s">
        <v>4760</v>
      </c>
      <c r="E71" s="974">
        <v>490</v>
      </c>
      <c r="F71" s="1258">
        <v>319</v>
      </c>
      <c r="G71" s="1258">
        <v>294</v>
      </c>
      <c r="H71" s="1258">
        <v>269</v>
      </c>
      <c r="I71" s="352"/>
      <c r="J71" s="1248" t="str">
        <f t="shared" si="2"/>
        <v/>
      </c>
    </row>
    <row r="72" spans="1:10">
      <c r="A72" s="114" t="s">
        <v>1803</v>
      </c>
      <c r="B72" s="308" t="s">
        <v>1103</v>
      </c>
      <c r="C72" s="116">
        <v>4603721331260</v>
      </c>
      <c r="D72" s="116" t="s">
        <v>4759</v>
      </c>
      <c r="E72" s="974">
        <v>350</v>
      </c>
      <c r="F72" s="118">
        <v>230</v>
      </c>
      <c r="G72" s="117">
        <v>210</v>
      </c>
      <c r="H72" s="117">
        <v>195</v>
      </c>
      <c r="I72" s="341"/>
      <c r="J72" s="108" t="str">
        <f t="shared" si="1"/>
        <v/>
      </c>
    </row>
    <row r="73" spans="1:10">
      <c r="A73" s="114" t="s">
        <v>1805</v>
      </c>
      <c r="B73" s="308" t="s">
        <v>1105</v>
      </c>
      <c r="C73" s="116">
        <v>4603721331253</v>
      </c>
      <c r="D73" s="116" t="s">
        <v>4759</v>
      </c>
      <c r="E73" s="974">
        <v>350</v>
      </c>
      <c r="F73" s="118">
        <v>230</v>
      </c>
      <c r="G73" s="117">
        <v>210</v>
      </c>
      <c r="H73" s="117">
        <v>195</v>
      </c>
      <c r="I73" s="341"/>
      <c r="J73" s="108" t="str">
        <f>IF($I73&gt;0,$F73*$I73,"")</f>
        <v/>
      </c>
    </row>
    <row r="74" spans="1:10">
      <c r="A74" s="114" t="s">
        <v>1804</v>
      </c>
      <c r="B74" s="308" t="s">
        <v>1104</v>
      </c>
      <c r="C74" s="116">
        <v>4603721331277</v>
      </c>
      <c r="D74" s="116" t="s">
        <v>4759</v>
      </c>
      <c r="E74" s="974">
        <v>350</v>
      </c>
      <c r="F74" s="118">
        <v>230</v>
      </c>
      <c r="G74" s="117">
        <v>210</v>
      </c>
      <c r="H74" s="117">
        <v>195</v>
      </c>
      <c r="I74" s="341"/>
      <c r="J74" s="108" t="str">
        <f t="shared" si="1"/>
        <v/>
      </c>
    </row>
    <row r="75" spans="1:10">
      <c r="A75" s="114" t="s">
        <v>1806</v>
      </c>
      <c r="B75" s="308" t="s">
        <v>1106</v>
      </c>
      <c r="C75" s="116">
        <v>4603726088213</v>
      </c>
      <c r="D75" s="116" t="s">
        <v>4759</v>
      </c>
      <c r="E75" s="974">
        <v>350</v>
      </c>
      <c r="F75" s="118">
        <v>230</v>
      </c>
      <c r="G75" s="117">
        <v>210</v>
      </c>
      <c r="H75" s="117">
        <v>195</v>
      </c>
      <c r="I75" s="341"/>
      <c r="J75" s="108" t="str">
        <f t="shared" si="1"/>
        <v/>
      </c>
    </row>
    <row r="76" spans="1:10">
      <c r="A76" s="114" t="s">
        <v>1807</v>
      </c>
      <c r="B76" s="308" t="s">
        <v>1107</v>
      </c>
      <c r="C76" s="116">
        <v>4603726088206</v>
      </c>
      <c r="D76" s="116" t="s">
        <v>4759</v>
      </c>
      <c r="E76" s="974">
        <v>350</v>
      </c>
      <c r="F76" s="118">
        <v>230</v>
      </c>
      <c r="G76" s="117">
        <v>210</v>
      </c>
      <c r="H76" s="117">
        <v>195</v>
      </c>
      <c r="I76" s="341"/>
      <c r="J76" s="108" t="str">
        <f t="shared" si="1"/>
        <v/>
      </c>
    </row>
    <row r="77" spans="1:10">
      <c r="A77" s="114" t="s">
        <v>1808</v>
      </c>
      <c r="B77" s="308" t="s">
        <v>1108</v>
      </c>
      <c r="C77" s="116">
        <v>4603726088220</v>
      </c>
      <c r="D77" s="116" t="s">
        <v>4759</v>
      </c>
      <c r="E77" s="974">
        <v>350</v>
      </c>
      <c r="F77" s="118">
        <v>230</v>
      </c>
      <c r="G77" s="117">
        <v>210</v>
      </c>
      <c r="H77" s="117">
        <v>195</v>
      </c>
      <c r="I77" s="341"/>
      <c r="J77" s="108" t="str">
        <f t="shared" si="1"/>
        <v/>
      </c>
    </row>
    <row r="78" spans="1:10">
      <c r="A78" s="127" t="s">
        <v>1112</v>
      </c>
      <c r="B78" s="127"/>
      <c r="C78" s="128"/>
      <c r="D78" s="128"/>
      <c r="E78" s="344"/>
      <c r="F78" s="126"/>
      <c r="G78" s="126"/>
      <c r="H78" s="126"/>
      <c r="I78" s="344"/>
      <c r="J78" s="127"/>
    </row>
    <row r="79" spans="1:10">
      <c r="A79" s="114" t="s">
        <v>3089</v>
      </c>
      <c r="B79" s="115" t="s">
        <v>1115</v>
      </c>
      <c r="C79" s="116">
        <v>4603721331307</v>
      </c>
      <c r="D79" s="116" t="s">
        <v>4759</v>
      </c>
      <c r="E79" s="974">
        <v>500</v>
      </c>
      <c r="F79" s="118">
        <v>345</v>
      </c>
      <c r="G79" s="117">
        <v>295</v>
      </c>
      <c r="H79" s="117">
        <v>275</v>
      </c>
      <c r="I79" s="341"/>
      <c r="J79" s="108" t="str">
        <f t="shared" si="1"/>
        <v/>
      </c>
    </row>
    <row r="80" spans="1:10" ht="14.4" customHeight="1">
      <c r="A80" s="114" t="s">
        <v>1817</v>
      </c>
      <c r="B80" s="115" t="s">
        <v>1114</v>
      </c>
      <c r="C80" s="116">
        <v>4603721331284</v>
      </c>
      <c r="D80" s="116" t="s">
        <v>4759</v>
      </c>
      <c r="E80" s="974">
        <v>600</v>
      </c>
      <c r="F80" s="118">
        <v>400</v>
      </c>
      <c r="G80" s="117">
        <v>360</v>
      </c>
      <c r="H80" s="117">
        <v>330</v>
      </c>
      <c r="I80" s="341"/>
      <c r="J80" s="108" t="str">
        <f t="shared" si="1"/>
        <v/>
      </c>
    </row>
    <row r="81" spans="1:11" ht="14.4" customHeight="1">
      <c r="A81" s="114" t="s">
        <v>1818</v>
      </c>
      <c r="B81" s="115" t="s">
        <v>1113</v>
      </c>
      <c r="C81" s="116">
        <v>4603721331291</v>
      </c>
      <c r="D81" s="116" t="s">
        <v>4759</v>
      </c>
      <c r="E81" s="974">
        <v>600</v>
      </c>
      <c r="F81" s="118">
        <v>400</v>
      </c>
      <c r="G81" s="117">
        <v>360</v>
      </c>
      <c r="H81" s="117">
        <v>330</v>
      </c>
      <c r="I81" s="341"/>
      <c r="J81" s="108" t="str">
        <f t="shared" si="1"/>
        <v/>
      </c>
    </row>
    <row r="82" spans="1:11">
      <c r="A82" s="124" t="s">
        <v>1116</v>
      </c>
      <c r="B82" s="124"/>
      <c r="C82" s="125"/>
      <c r="D82" s="125"/>
      <c r="E82" s="343"/>
      <c r="F82" s="123"/>
      <c r="G82" s="123"/>
      <c r="H82" s="123"/>
      <c r="I82" s="343"/>
      <c r="J82" s="124"/>
    </row>
    <row r="83" spans="1:11">
      <c r="A83" s="1176" t="s">
        <v>5028</v>
      </c>
      <c r="B83" s="1177" t="s">
        <v>5027</v>
      </c>
      <c r="C83" s="1335">
        <v>4603739874414</v>
      </c>
      <c r="D83" s="462" t="s">
        <v>5024</v>
      </c>
      <c r="E83" s="360">
        <v>400</v>
      </c>
      <c r="F83" s="1089">
        <v>276</v>
      </c>
      <c r="G83" s="835">
        <v>230</v>
      </c>
      <c r="H83" s="835">
        <v>220</v>
      </c>
      <c r="I83" s="1178"/>
      <c r="J83" s="702" t="str">
        <f t="shared" ref="J83:J102" si="4">IF($I83&gt;0,$F83*$I83,"")</f>
        <v/>
      </c>
      <c r="K83" s="837" t="s">
        <v>2898</v>
      </c>
    </row>
    <row r="84" spans="1:11">
      <c r="A84" s="1176" t="s">
        <v>4789</v>
      </c>
      <c r="B84" s="1177" t="s">
        <v>4938</v>
      </c>
      <c r="C84" s="462">
        <v>4603739666156</v>
      </c>
      <c r="D84" s="462" t="s">
        <v>4760</v>
      </c>
      <c r="E84" s="360">
        <v>400</v>
      </c>
      <c r="F84" s="1089">
        <v>276</v>
      </c>
      <c r="G84" s="835">
        <v>230</v>
      </c>
      <c r="H84" s="835">
        <v>220</v>
      </c>
      <c r="I84" s="1178"/>
      <c r="J84" s="702" t="str">
        <f t="shared" si="4"/>
        <v/>
      </c>
      <c r="K84" s="837" t="s">
        <v>2898</v>
      </c>
    </row>
    <row r="85" spans="1:11">
      <c r="A85" s="1176" t="s">
        <v>4790</v>
      </c>
      <c r="B85" s="1177" t="s">
        <v>4937</v>
      </c>
      <c r="C85" s="462">
        <v>4603739666149</v>
      </c>
      <c r="D85" s="462" t="s">
        <v>4760</v>
      </c>
      <c r="E85" s="360">
        <v>400</v>
      </c>
      <c r="F85" s="1089">
        <v>276</v>
      </c>
      <c r="G85" s="835">
        <v>230</v>
      </c>
      <c r="H85" s="835">
        <v>220</v>
      </c>
      <c r="I85" s="1178"/>
      <c r="J85" s="702" t="str">
        <f t="shared" si="4"/>
        <v/>
      </c>
      <c r="K85" s="837" t="s">
        <v>2898</v>
      </c>
    </row>
    <row r="86" spans="1:11">
      <c r="A86" s="114" t="s">
        <v>3184</v>
      </c>
      <c r="B86" s="115" t="s">
        <v>1135</v>
      </c>
      <c r="C86" s="116">
        <v>4603721331543</v>
      </c>
      <c r="D86" s="116" t="s">
        <v>4760</v>
      </c>
      <c r="E86" s="360">
        <v>400</v>
      </c>
      <c r="F86" s="137">
        <v>276</v>
      </c>
      <c r="G86" s="136">
        <v>230</v>
      </c>
      <c r="H86" s="136">
        <v>220</v>
      </c>
      <c r="I86" s="341"/>
      <c r="J86" s="108" t="str">
        <f t="shared" si="4"/>
        <v/>
      </c>
    </row>
    <row r="87" spans="1:11">
      <c r="A87" s="114" t="s">
        <v>3185</v>
      </c>
      <c r="B87" s="115" t="s">
        <v>1133</v>
      </c>
      <c r="C87" s="116">
        <v>4603721331529</v>
      </c>
      <c r="D87" s="116" t="s">
        <v>4760</v>
      </c>
      <c r="E87" s="360">
        <v>400</v>
      </c>
      <c r="F87" s="137">
        <v>276</v>
      </c>
      <c r="G87" s="136">
        <v>230</v>
      </c>
      <c r="H87" s="136">
        <v>220</v>
      </c>
      <c r="I87" s="341"/>
      <c r="J87" s="108" t="str">
        <f t="shared" si="4"/>
        <v/>
      </c>
    </row>
    <row r="88" spans="1:11">
      <c r="A88" s="114" t="s">
        <v>3186</v>
      </c>
      <c r="B88" s="115" t="s">
        <v>1134</v>
      </c>
      <c r="C88" s="116">
        <v>4603721331536</v>
      </c>
      <c r="D88" s="116" t="s">
        <v>4760</v>
      </c>
      <c r="E88" s="360">
        <v>400</v>
      </c>
      <c r="F88" s="137">
        <v>276</v>
      </c>
      <c r="G88" s="136">
        <v>230</v>
      </c>
      <c r="H88" s="136">
        <v>220</v>
      </c>
      <c r="I88" s="341"/>
      <c r="J88" s="108" t="str">
        <f t="shared" si="4"/>
        <v/>
      </c>
    </row>
    <row r="89" spans="1:11">
      <c r="A89" s="214" t="s">
        <v>5025</v>
      </c>
      <c r="B89" s="1263" t="s">
        <v>5026</v>
      </c>
      <c r="C89" s="462">
        <v>4603739874407</v>
      </c>
      <c r="D89" s="462" t="s">
        <v>4760</v>
      </c>
      <c r="E89" s="360">
        <v>550</v>
      </c>
      <c r="F89" s="1089">
        <v>380</v>
      </c>
      <c r="G89" s="835">
        <v>320</v>
      </c>
      <c r="H89" s="835">
        <v>303</v>
      </c>
      <c r="I89" s="701"/>
      <c r="J89" s="702" t="str">
        <f t="shared" si="4"/>
        <v/>
      </c>
      <c r="K89" s="837" t="s">
        <v>2898</v>
      </c>
    </row>
    <row r="90" spans="1:11">
      <c r="A90" s="464" t="s">
        <v>2926</v>
      </c>
      <c r="B90" s="465" t="s">
        <v>1129</v>
      </c>
      <c r="C90" s="466">
        <v>4603721331901</v>
      </c>
      <c r="D90" s="155" t="s">
        <v>4760</v>
      </c>
      <c r="E90" s="360">
        <v>550</v>
      </c>
      <c r="F90" s="1">
        <v>380</v>
      </c>
      <c r="G90" s="1">
        <v>320</v>
      </c>
      <c r="H90" s="1">
        <v>303</v>
      </c>
      <c r="I90" s="352"/>
      <c r="J90" s="1248" t="str">
        <f t="shared" si="4"/>
        <v/>
      </c>
      <c r="K90" s="1180" t="s">
        <v>4791</v>
      </c>
    </row>
    <row r="91" spans="1:11">
      <c r="A91" s="216" t="s">
        <v>5239</v>
      </c>
      <c r="B91" s="217" t="s">
        <v>4936</v>
      </c>
      <c r="C91" s="218">
        <v>4603739666132</v>
      </c>
      <c r="D91" s="462" t="s">
        <v>4760</v>
      </c>
      <c r="E91" s="360">
        <v>550</v>
      </c>
      <c r="F91" s="1089">
        <v>380</v>
      </c>
      <c r="G91" s="835">
        <v>320</v>
      </c>
      <c r="H91" s="835">
        <v>303</v>
      </c>
      <c r="I91" s="701"/>
      <c r="J91" s="702" t="str">
        <f t="shared" si="4"/>
        <v/>
      </c>
      <c r="K91" s="1180" t="s">
        <v>2898</v>
      </c>
    </row>
    <row r="92" spans="1:11">
      <c r="A92" s="138" t="s">
        <v>3187</v>
      </c>
      <c r="B92" s="130" t="s">
        <v>1130</v>
      </c>
      <c r="C92" s="141">
        <v>4603721331987</v>
      </c>
      <c r="D92" s="116" t="s">
        <v>4760</v>
      </c>
      <c r="E92" s="360">
        <v>650</v>
      </c>
      <c r="F92" s="137">
        <v>425</v>
      </c>
      <c r="G92" s="136">
        <v>375</v>
      </c>
      <c r="H92" s="136">
        <v>359</v>
      </c>
      <c r="I92" s="341"/>
      <c r="J92" s="108" t="str">
        <f t="shared" si="4"/>
        <v/>
      </c>
    </row>
    <row r="93" spans="1:11">
      <c r="A93" s="114" t="s">
        <v>3183</v>
      </c>
      <c r="B93" s="115" t="s">
        <v>1128</v>
      </c>
      <c r="C93" s="116">
        <v>4603721331512</v>
      </c>
      <c r="D93" s="116" t="s">
        <v>4760</v>
      </c>
      <c r="E93" s="360">
        <v>550</v>
      </c>
      <c r="F93" s="137">
        <v>380</v>
      </c>
      <c r="G93" s="136">
        <v>320</v>
      </c>
      <c r="H93" s="136">
        <v>303</v>
      </c>
      <c r="I93" s="341"/>
      <c r="J93" s="108" t="str">
        <f t="shared" si="4"/>
        <v/>
      </c>
    </row>
    <row r="94" spans="1:11">
      <c r="A94" s="114" t="s">
        <v>3180</v>
      </c>
      <c r="B94" s="115" t="s">
        <v>1126</v>
      </c>
      <c r="C94" s="116">
        <v>4603721331499</v>
      </c>
      <c r="D94" s="116" t="s">
        <v>4760</v>
      </c>
      <c r="E94" s="360">
        <v>550</v>
      </c>
      <c r="F94" s="137">
        <v>380</v>
      </c>
      <c r="G94" s="136">
        <v>320</v>
      </c>
      <c r="H94" s="136">
        <v>303</v>
      </c>
      <c r="I94" s="341"/>
      <c r="J94" s="108" t="str">
        <f t="shared" si="4"/>
        <v/>
      </c>
    </row>
    <row r="95" spans="1:11">
      <c r="A95" s="114" t="s">
        <v>3179</v>
      </c>
      <c r="B95" s="115" t="s">
        <v>1127</v>
      </c>
      <c r="C95" s="116">
        <v>4603721331505</v>
      </c>
      <c r="D95" s="116" t="s">
        <v>4760</v>
      </c>
      <c r="E95" s="360">
        <v>550</v>
      </c>
      <c r="F95" s="137">
        <v>380</v>
      </c>
      <c r="G95" s="136">
        <v>320</v>
      </c>
      <c r="H95" s="136">
        <v>303</v>
      </c>
      <c r="I95" s="341"/>
      <c r="J95" s="108" t="str">
        <f t="shared" si="4"/>
        <v/>
      </c>
    </row>
    <row r="96" spans="1:11">
      <c r="A96" s="464" t="s">
        <v>3181</v>
      </c>
      <c r="B96" s="467" t="s">
        <v>2158</v>
      </c>
      <c r="C96" s="469">
        <v>4603734079326</v>
      </c>
      <c r="D96" s="116" t="s">
        <v>4760</v>
      </c>
      <c r="E96" s="360">
        <v>500</v>
      </c>
      <c r="F96" s="136">
        <v>345</v>
      </c>
      <c r="G96" s="117">
        <v>295</v>
      </c>
      <c r="H96" s="117">
        <v>275</v>
      </c>
      <c r="I96" s="828"/>
      <c r="J96" s="108" t="str">
        <f t="shared" si="4"/>
        <v/>
      </c>
    </row>
    <row r="97" spans="1:1004">
      <c r="A97" s="464" t="s">
        <v>3182</v>
      </c>
      <c r="B97" s="467" t="s">
        <v>2159</v>
      </c>
      <c r="C97" s="469">
        <v>4603734079296</v>
      </c>
      <c r="D97" s="116" t="s">
        <v>4760</v>
      </c>
      <c r="E97" s="360">
        <v>500</v>
      </c>
      <c r="F97" s="136">
        <v>345</v>
      </c>
      <c r="G97" s="117">
        <v>295</v>
      </c>
      <c r="H97" s="117">
        <v>275</v>
      </c>
      <c r="I97" s="828"/>
      <c r="J97" s="108" t="str">
        <f t="shared" si="4"/>
        <v/>
      </c>
    </row>
    <row r="98" spans="1:1004" ht="14.4" customHeight="1">
      <c r="A98" s="464" t="s">
        <v>2850</v>
      </c>
      <c r="B98" s="467" t="s">
        <v>2160</v>
      </c>
      <c r="C98" s="469">
        <v>4603734079302</v>
      </c>
      <c r="D98" s="116" t="s">
        <v>4760</v>
      </c>
      <c r="E98" s="360">
        <v>500</v>
      </c>
      <c r="F98" s="136">
        <v>345</v>
      </c>
      <c r="G98" s="117">
        <v>295</v>
      </c>
      <c r="H98" s="117">
        <v>275</v>
      </c>
      <c r="I98" s="828"/>
      <c r="J98" s="108" t="str">
        <f t="shared" si="4"/>
        <v/>
      </c>
    </row>
    <row r="99" spans="1:1004">
      <c r="A99" s="464" t="s">
        <v>3178</v>
      </c>
      <c r="B99" s="467" t="s">
        <v>2162</v>
      </c>
      <c r="C99" s="469">
        <v>4603734079319</v>
      </c>
      <c r="D99" s="116" t="s">
        <v>4760</v>
      </c>
      <c r="E99" s="360">
        <v>500</v>
      </c>
      <c r="F99" s="136">
        <v>345</v>
      </c>
      <c r="G99" s="117">
        <v>295</v>
      </c>
      <c r="H99" s="117">
        <v>275</v>
      </c>
      <c r="I99" s="828"/>
      <c r="J99" s="108" t="str">
        <f t="shared" si="4"/>
        <v/>
      </c>
    </row>
    <row r="100" spans="1:1004" ht="14.4" customHeight="1">
      <c r="A100" s="464" t="s">
        <v>4757</v>
      </c>
      <c r="B100" s="467" t="s">
        <v>2161</v>
      </c>
      <c r="C100" s="469">
        <v>4603734079289</v>
      </c>
      <c r="D100" s="116" t="s">
        <v>4760</v>
      </c>
      <c r="E100" s="360">
        <v>330</v>
      </c>
      <c r="F100" s="136">
        <v>230</v>
      </c>
      <c r="G100" s="117">
        <v>198</v>
      </c>
      <c r="H100" s="117">
        <v>182</v>
      </c>
      <c r="I100" s="828"/>
      <c r="J100" s="108" t="str">
        <f t="shared" si="4"/>
        <v/>
      </c>
    </row>
    <row r="101" spans="1:1004">
      <c r="A101" s="464" t="s">
        <v>4756</v>
      </c>
      <c r="B101" s="467" t="s">
        <v>2144</v>
      </c>
      <c r="C101" s="468">
        <v>4603734079104</v>
      </c>
      <c r="D101" s="116" t="s">
        <v>4760</v>
      </c>
      <c r="E101" s="976">
        <v>650</v>
      </c>
      <c r="F101" s="136">
        <v>420</v>
      </c>
      <c r="G101" s="136">
        <v>390</v>
      </c>
      <c r="H101" s="117">
        <v>358</v>
      </c>
      <c r="I101" s="341"/>
      <c r="J101" s="108" t="str">
        <f t="shared" si="4"/>
        <v/>
      </c>
    </row>
    <row r="102" spans="1:1004">
      <c r="A102" s="142" t="s">
        <v>4755</v>
      </c>
      <c r="B102" s="119" t="s">
        <v>1137</v>
      </c>
      <c r="C102" s="116">
        <v>4603721331925</v>
      </c>
      <c r="D102" s="116" t="s">
        <v>4760</v>
      </c>
      <c r="E102" s="360">
        <v>450</v>
      </c>
      <c r="F102" s="137">
        <v>310</v>
      </c>
      <c r="G102" s="136">
        <v>270</v>
      </c>
      <c r="H102" s="136">
        <v>250</v>
      </c>
      <c r="I102" s="341"/>
      <c r="J102" s="108" t="str">
        <f t="shared" si="4"/>
        <v/>
      </c>
    </row>
    <row r="103" spans="1:1004" s="36" customFormat="1">
      <c r="A103" s="129" t="s">
        <v>3177</v>
      </c>
      <c r="B103" s="130" t="s">
        <v>1125</v>
      </c>
      <c r="C103" s="131">
        <v>4603726088527</v>
      </c>
      <c r="D103" s="116" t="s">
        <v>4760</v>
      </c>
      <c r="E103" s="975">
        <v>500</v>
      </c>
      <c r="F103" s="118">
        <v>345</v>
      </c>
      <c r="G103" s="118">
        <v>295</v>
      </c>
      <c r="H103" s="118">
        <v>275</v>
      </c>
      <c r="I103" s="345"/>
      <c r="J103" s="108" t="str">
        <f>IF($I103&gt;0,$F103*$I103,"")</f>
        <v/>
      </c>
      <c r="K103" s="1266"/>
      <c r="ALP103" s="35"/>
    </row>
    <row r="104" spans="1:1004">
      <c r="A104" s="129" t="s">
        <v>3176</v>
      </c>
      <c r="B104" s="130" t="s">
        <v>1117</v>
      </c>
      <c r="C104" s="131">
        <v>4603726088060</v>
      </c>
      <c r="D104" s="116" t="s">
        <v>4760</v>
      </c>
      <c r="E104" s="975">
        <v>400</v>
      </c>
      <c r="F104" s="118">
        <v>276</v>
      </c>
      <c r="G104" s="118">
        <v>230</v>
      </c>
      <c r="H104" s="118">
        <v>220</v>
      </c>
      <c r="I104" s="345"/>
      <c r="J104" s="108" t="str">
        <f t="shared" si="1"/>
        <v/>
      </c>
    </row>
    <row r="105" spans="1:1004">
      <c r="A105" s="129" t="s">
        <v>3175</v>
      </c>
      <c r="B105" s="130" t="s">
        <v>1118</v>
      </c>
      <c r="C105" s="131">
        <v>4603726088077</v>
      </c>
      <c r="D105" s="116" t="s">
        <v>4760</v>
      </c>
      <c r="E105" s="975">
        <v>400</v>
      </c>
      <c r="F105" s="118">
        <v>276</v>
      </c>
      <c r="G105" s="118">
        <v>230</v>
      </c>
      <c r="H105" s="118">
        <v>220</v>
      </c>
      <c r="I105" s="345"/>
      <c r="J105" s="108" t="str">
        <f t="shared" si="1"/>
        <v/>
      </c>
    </row>
    <row r="106" spans="1:1004" s="37" customFormat="1" ht="27.6">
      <c r="A106" s="711" t="s">
        <v>3316</v>
      </c>
      <c r="B106" s="467" t="s">
        <v>3317</v>
      </c>
      <c r="C106" s="155">
        <v>4603736690369</v>
      </c>
      <c r="D106" s="155" t="s">
        <v>4760</v>
      </c>
      <c r="E106" s="974">
        <v>550</v>
      </c>
      <c r="F106" s="1258">
        <v>380</v>
      </c>
      <c r="G106" s="1258">
        <v>320</v>
      </c>
      <c r="H106" s="1258">
        <v>303</v>
      </c>
      <c r="I106" s="352"/>
      <c r="J106" s="1248" t="str">
        <f t="shared" ref="J106:J115" si="5">IF($I106&gt;0,$F106*$I106,"")</f>
        <v/>
      </c>
      <c r="K106" s="837"/>
      <c r="ALP106" s="38"/>
    </row>
    <row r="107" spans="1:1004" s="36" customFormat="1" ht="15" customHeight="1">
      <c r="A107" s="711" t="s">
        <v>3087</v>
      </c>
      <c r="B107" s="467" t="s">
        <v>1123</v>
      </c>
      <c r="C107" s="155">
        <v>4603726088442</v>
      </c>
      <c r="D107" s="155" t="s">
        <v>4760</v>
      </c>
      <c r="E107" s="975">
        <v>400</v>
      </c>
      <c r="F107" s="1258">
        <v>276</v>
      </c>
      <c r="G107" s="1258">
        <v>230</v>
      </c>
      <c r="H107" s="1258">
        <v>220</v>
      </c>
      <c r="I107" s="352"/>
      <c r="J107" s="1248" t="str">
        <f t="shared" si="5"/>
        <v/>
      </c>
      <c r="K107" s="1179"/>
      <c r="ALP107" s="35"/>
    </row>
    <row r="108" spans="1:1004">
      <c r="A108" s="711" t="s">
        <v>3174</v>
      </c>
      <c r="B108" s="467" t="s">
        <v>1119</v>
      </c>
      <c r="C108" s="155">
        <v>4603726088398</v>
      </c>
      <c r="D108" s="155" t="s">
        <v>4760</v>
      </c>
      <c r="E108" s="975">
        <v>500</v>
      </c>
      <c r="F108" s="1258">
        <v>345</v>
      </c>
      <c r="G108" s="1258">
        <v>295</v>
      </c>
      <c r="H108" s="1258">
        <v>275</v>
      </c>
      <c r="I108" s="352"/>
      <c r="J108" s="1248" t="str">
        <f t="shared" si="5"/>
        <v/>
      </c>
      <c r="K108" s="1179"/>
    </row>
    <row r="109" spans="1:1004" s="37" customFormat="1">
      <c r="A109" s="711" t="s">
        <v>3318</v>
      </c>
      <c r="B109" s="467" t="s">
        <v>1124</v>
      </c>
      <c r="C109" s="155">
        <v>4603726088510</v>
      </c>
      <c r="D109" s="155" t="s">
        <v>4760</v>
      </c>
      <c r="E109" s="974">
        <v>500</v>
      </c>
      <c r="F109" s="1258">
        <v>345</v>
      </c>
      <c r="G109" s="1258">
        <v>295</v>
      </c>
      <c r="H109" s="1258">
        <v>275</v>
      </c>
      <c r="I109" s="352"/>
      <c r="J109" s="1248" t="str">
        <f t="shared" si="5"/>
        <v/>
      </c>
      <c r="K109" s="1179"/>
      <c r="ALP109" s="38"/>
    </row>
    <row r="110" spans="1:1004" s="37" customFormat="1">
      <c r="A110" s="711" t="s">
        <v>4754</v>
      </c>
      <c r="B110" s="467" t="s">
        <v>3320</v>
      </c>
      <c r="C110" s="155">
        <v>4603736690383</v>
      </c>
      <c r="D110" s="155" t="s">
        <v>4760</v>
      </c>
      <c r="E110" s="974">
        <v>700</v>
      </c>
      <c r="F110" s="1258">
        <v>455</v>
      </c>
      <c r="G110" s="1258">
        <v>420</v>
      </c>
      <c r="H110" s="1258">
        <v>385</v>
      </c>
      <c r="I110" s="352"/>
      <c r="J110" s="1248" t="str">
        <f t="shared" si="5"/>
        <v/>
      </c>
      <c r="K110" s="837"/>
      <c r="ALP110" s="38"/>
    </row>
    <row r="111" spans="1:1004" s="37" customFormat="1">
      <c r="A111" s="711" t="s">
        <v>3319</v>
      </c>
      <c r="B111" s="467" t="s">
        <v>3321</v>
      </c>
      <c r="C111" s="155">
        <v>4603736690376</v>
      </c>
      <c r="D111" s="155" t="s">
        <v>4760</v>
      </c>
      <c r="E111" s="974">
        <v>500</v>
      </c>
      <c r="F111" s="1258">
        <v>345</v>
      </c>
      <c r="G111" s="1258">
        <v>295</v>
      </c>
      <c r="H111" s="1258">
        <v>275</v>
      </c>
      <c r="I111" s="352"/>
      <c r="J111" s="1248" t="str">
        <f t="shared" si="5"/>
        <v/>
      </c>
      <c r="K111" s="837"/>
      <c r="ALP111" s="38"/>
    </row>
    <row r="112" spans="1:1004" s="36" customFormat="1">
      <c r="A112" s="129" t="s">
        <v>3173</v>
      </c>
      <c r="B112" s="130" t="s">
        <v>1121</v>
      </c>
      <c r="C112" s="131">
        <v>4603726088503</v>
      </c>
      <c r="D112" s="116" t="s">
        <v>4760</v>
      </c>
      <c r="E112" s="975">
        <v>400</v>
      </c>
      <c r="F112" s="118">
        <v>276</v>
      </c>
      <c r="G112" s="118">
        <v>230</v>
      </c>
      <c r="H112" s="118">
        <v>220</v>
      </c>
      <c r="I112" s="346"/>
      <c r="J112" s="108" t="str">
        <f t="shared" si="5"/>
        <v/>
      </c>
      <c r="K112" s="1266"/>
      <c r="ALP112" s="35"/>
    </row>
    <row r="113" spans="1:1004">
      <c r="A113" s="129" t="s">
        <v>3172</v>
      </c>
      <c r="B113" s="156" t="s">
        <v>3119</v>
      </c>
      <c r="C113" s="157">
        <v>4603726088404</v>
      </c>
      <c r="D113" s="116" t="s">
        <v>4760</v>
      </c>
      <c r="E113" s="975">
        <v>700</v>
      </c>
      <c r="F113" s="160">
        <v>455</v>
      </c>
      <c r="G113" s="160">
        <v>410</v>
      </c>
      <c r="H113" s="160">
        <v>385</v>
      </c>
      <c r="I113" s="346"/>
      <c r="J113" s="108" t="str">
        <f t="shared" si="5"/>
        <v/>
      </c>
    </row>
    <row r="114" spans="1:1004">
      <c r="A114" s="129" t="s">
        <v>3171</v>
      </c>
      <c r="B114" s="130" t="s">
        <v>1120</v>
      </c>
      <c r="C114" s="131">
        <v>4603726088411</v>
      </c>
      <c r="D114" s="116" t="s">
        <v>4760</v>
      </c>
      <c r="E114" s="975">
        <v>400</v>
      </c>
      <c r="F114" s="118">
        <v>276</v>
      </c>
      <c r="G114" s="118">
        <v>230</v>
      </c>
      <c r="H114" s="118">
        <v>220</v>
      </c>
      <c r="I114" s="346"/>
      <c r="J114" s="108" t="str">
        <f t="shared" si="5"/>
        <v/>
      </c>
    </row>
    <row r="115" spans="1:1004" s="36" customFormat="1">
      <c r="A115" s="129" t="s">
        <v>3088</v>
      </c>
      <c r="B115" s="130" t="s">
        <v>1122</v>
      </c>
      <c r="C115" s="131">
        <v>4603726088459</v>
      </c>
      <c r="D115" s="116" t="s">
        <v>4760</v>
      </c>
      <c r="E115" s="975">
        <v>500</v>
      </c>
      <c r="F115" s="118">
        <v>345</v>
      </c>
      <c r="G115" s="118">
        <v>295</v>
      </c>
      <c r="H115" s="118">
        <v>275</v>
      </c>
      <c r="I115" s="346"/>
      <c r="J115" s="108" t="str">
        <f t="shared" si="5"/>
        <v/>
      </c>
      <c r="K115" s="1266"/>
      <c r="ALP115" s="35"/>
    </row>
    <row r="116" spans="1:1004">
      <c r="A116" s="143" t="s">
        <v>2157</v>
      </c>
      <c r="B116" s="143"/>
      <c r="C116" s="144"/>
      <c r="D116" s="144"/>
      <c r="E116" s="357"/>
      <c r="F116" s="145"/>
      <c r="G116" s="145"/>
      <c r="H116" s="145"/>
      <c r="I116" s="347"/>
      <c r="J116" s="143"/>
    </row>
    <row r="117" spans="1:1004">
      <c r="A117" s="142" t="s">
        <v>3170</v>
      </c>
      <c r="B117" s="119" t="s">
        <v>1141</v>
      </c>
      <c r="C117" s="116">
        <v>4603726088428</v>
      </c>
      <c r="D117" s="116" t="s">
        <v>4761</v>
      </c>
      <c r="E117" s="360">
        <v>250</v>
      </c>
      <c r="F117" s="137">
        <v>170</v>
      </c>
      <c r="G117" s="136">
        <v>150</v>
      </c>
      <c r="H117" s="136">
        <v>140</v>
      </c>
      <c r="I117" s="341"/>
      <c r="J117" s="108" t="str">
        <f>IF($I117&gt;0,$F117*$I117,"")</f>
        <v/>
      </c>
    </row>
    <row r="118" spans="1:1004">
      <c r="A118" s="142" t="s">
        <v>3169</v>
      </c>
      <c r="B118" s="119" t="s">
        <v>1140</v>
      </c>
      <c r="C118" s="116">
        <v>4603726088091</v>
      </c>
      <c r="D118" s="116" t="s">
        <v>4761</v>
      </c>
      <c r="E118" s="360">
        <v>250</v>
      </c>
      <c r="F118" s="137">
        <v>170</v>
      </c>
      <c r="G118" s="136">
        <v>150</v>
      </c>
      <c r="H118" s="136">
        <v>140</v>
      </c>
      <c r="I118" s="341"/>
      <c r="J118" s="108" t="str">
        <f>IF($I118&gt;0,$F118*$I118,"")</f>
        <v/>
      </c>
    </row>
    <row r="119" spans="1:1004">
      <c r="A119" s="142" t="s">
        <v>2226</v>
      </c>
      <c r="B119" s="119" t="s">
        <v>1138</v>
      </c>
      <c r="C119" s="116">
        <v>4603726088107</v>
      </c>
      <c r="D119" s="116" t="s">
        <v>4761</v>
      </c>
      <c r="E119" s="360">
        <v>250</v>
      </c>
      <c r="F119" s="137">
        <v>170</v>
      </c>
      <c r="G119" s="136">
        <v>150</v>
      </c>
      <c r="H119" s="136">
        <v>140</v>
      </c>
      <c r="I119" s="341"/>
      <c r="J119" s="108" t="str">
        <f>IF($I119&gt;0,$F119*$I119,"")</f>
        <v/>
      </c>
    </row>
    <row r="120" spans="1:1004">
      <c r="A120" s="142" t="s">
        <v>3168</v>
      </c>
      <c r="B120" s="119" t="s">
        <v>1139</v>
      </c>
      <c r="C120" s="116">
        <v>4603726088084</v>
      </c>
      <c r="D120" s="116" t="s">
        <v>4761</v>
      </c>
      <c r="E120" s="360">
        <v>250</v>
      </c>
      <c r="F120" s="137">
        <v>170</v>
      </c>
      <c r="G120" s="136">
        <v>150</v>
      </c>
      <c r="H120" s="136">
        <v>140</v>
      </c>
      <c r="I120" s="341"/>
      <c r="J120" s="108" t="str">
        <f>IF($I120&gt;0,$F120*$I120,"")</f>
        <v/>
      </c>
    </row>
    <row r="121" spans="1:1004">
      <c r="A121" s="142" t="s">
        <v>3167</v>
      </c>
      <c r="B121" s="119" t="s">
        <v>1142</v>
      </c>
      <c r="C121" s="116">
        <v>4603726088114</v>
      </c>
      <c r="D121" s="116" t="s">
        <v>4761</v>
      </c>
      <c r="E121" s="360">
        <v>250</v>
      </c>
      <c r="F121" s="137">
        <v>170</v>
      </c>
      <c r="G121" s="136">
        <v>150</v>
      </c>
      <c r="H121" s="136">
        <v>140</v>
      </c>
      <c r="I121" s="341"/>
      <c r="J121" s="108" t="str">
        <f>IF($I121&gt;0,$F121*$I121,"")</f>
        <v/>
      </c>
    </row>
    <row r="122" spans="1:1004">
      <c r="A122" s="124" t="s">
        <v>1198</v>
      </c>
      <c r="B122" s="240"/>
      <c r="C122" s="241"/>
      <c r="D122" s="241"/>
      <c r="E122" s="986"/>
      <c r="F122" s="212"/>
      <c r="G122" s="212"/>
      <c r="H122" s="212"/>
      <c r="I122" s="358"/>
      <c r="J122" s="240"/>
    </row>
    <row r="123" spans="1:1004">
      <c r="A123" s="711" t="s">
        <v>3526</v>
      </c>
      <c r="B123" s="465" t="s">
        <v>2177</v>
      </c>
      <c r="C123" s="712">
        <v>4603734079159</v>
      </c>
      <c r="D123" s="116" t="s">
        <v>4760</v>
      </c>
      <c r="E123" s="360">
        <v>350</v>
      </c>
      <c r="F123" s="1">
        <v>230</v>
      </c>
      <c r="G123" s="1">
        <v>210</v>
      </c>
      <c r="H123" s="1">
        <v>195</v>
      </c>
      <c r="I123" s="359"/>
      <c r="J123" s="108" t="str">
        <f t="shared" ref="J123:J136" si="6">IF($I123&gt;0,$F123*$I123,"")</f>
        <v/>
      </c>
    </row>
    <row r="124" spans="1:1004">
      <c r="A124" s="711" t="s">
        <v>3527</v>
      </c>
      <c r="B124" s="465" t="s">
        <v>2176</v>
      </c>
      <c r="C124" s="712">
        <v>4603734079173</v>
      </c>
      <c r="D124" s="116" t="s">
        <v>4760</v>
      </c>
      <c r="E124" s="360">
        <v>350</v>
      </c>
      <c r="F124" s="1">
        <v>230</v>
      </c>
      <c r="G124" s="1">
        <v>210</v>
      </c>
      <c r="H124" s="1">
        <v>195</v>
      </c>
      <c r="I124" s="359"/>
      <c r="J124" s="108" t="str">
        <f t="shared" si="6"/>
        <v/>
      </c>
    </row>
    <row r="125" spans="1:1004">
      <c r="A125" s="711" t="s">
        <v>3528</v>
      </c>
      <c r="B125" s="465" t="s">
        <v>2175</v>
      </c>
      <c r="C125" s="712">
        <v>4603734079166</v>
      </c>
      <c r="D125" s="116" t="s">
        <v>4760</v>
      </c>
      <c r="E125" s="360">
        <v>350</v>
      </c>
      <c r="F125" s="1">
        <v>230</v>
      </c>
      <c r="G125" s="1">
        <v>210</v>
      </c>
      <c r="H125" s="1">
        <v>195</v>
      </c>
      <c r="I125" s="359"/>
      <c r="J125" s="108" t="str">
        <f t="shared" si="6"/>
        <v/>
      </c>
    </row>
    <row r="126" spans="1:1004">
      <c r="A126" s="464" t="s">
        <v>5057</v>
      </c>
      <c r="B126" s="465" t="s">
        <v>1200</v>
      </c>
      <c r="C126" s="466">
        <v>4603726088169</v>
      </c>
      <c r="D126" s="116" t="s">
        <v>4760</v>
      </c>
      <c r="E126" s="360">
        <v>490</v>
      </c>
      <c r="F126" s="136">
        <v>319</v>
      </c>
      <c r="G126" s="136">
        <v>294</v>
      </c>
      <c r="H126" s="136">
        <v>270</v>
      </c>
      <c r="I126" s="354"/>
      <c r="J126" s="108" t="str">
        <f t="shared" si="6"/>
        <v/>
      </c>
      <c r="K126" s="837" t="s">
        <v>5222</v>
      </c>
    </row>
    <row r="127" spans="1:1004">
      <c r="A127" s="214" t="s">
        <v>5019</v>
      </c>
      <c r="B127" s="258" t="s">
        <v>4872</v>
      </c>
      <c r="C127" s="321">
        <v>4603739874049</v>
      </c>
      <c r="D127" s="462" t="s">
        <v>4760</v>
      </c>
      <c r="E127" s="360">
        <v>350</v>
      </c>
      <c r="F127" s="835">
        <v>230</v>
      </c>
      <c r="G127" s="835">
        <v>210</v>
      </c>
      <c r="H127" s="835">
        <v>195</v>
      </c>
      <c r="I127" s="836"/>
      <c r="J127" s="702" t="str">
        <f t="shared" si="6"/>
        <v/>
      </c>
      <c r="K127" s="837" t="s">
        <v>2898</v>
      </c>
    </row>
    <row r="128" spans="1:1004">
      <c r="A128" s="464" t="s">
        <v>2172</v>
      </c>
      <c r="B128" s="465" t="s">
        <v>1201</v>
      </c>
      <c r="C128" s="466">
        <v>4603721331918</v>
      </c>
      <c r="D128" s="116" t="s">
        <v>4760</v>
      </c>
      <c r="E128" s="360">
        <v>350</v>
      </c>
      <c r="F128" s="136">
        <v>230</v>
      </c>
      <c r="G128" s="136">
        <v>210</v>
      </c>
      <c r="H128" s="136">
        <v>195</v>
      </c>
      <c r="I128" s="354"/>
      <c r="J128" s="108" t="str">
        <f t="shared" si="6"/>
        <v/>
      </c>
    </row>
    <row r="129" spans="1:11">
      <c r="A129" s="464" t="s">
        <v>2847</v>
      </c>
      <c r="B129" s="465" t="s">
        <v>2174</v>
      </c>
      <c r="C129" s="466">
        <v>4603734079036</v>
      </c>
      <c r="D129" s="116" t="s">
        <v>4760</v>
      </c>
      <c r="E129" s="360">
        <v>350</v>
      </c>
      <c r="F129" s="136">
        <v>230</v>
      </c>
      <c r="G129" s="136">
        <v>210</v>
      </c>
      <c r="H129" s="136">
        <v>195</v>
      </c>
      <c r="I129" s="354"/>
      <c r="J129" s="108" t="str">
        <f t="shared" si="6"/>
        <v/>
      </c>
    </row>
    <row r="130" spans="1:11">
      <c r="A130" s="464" t="s">
        <v>2848</v>
      </c>
      <c r="B130" s="465" t="s">
        <v>2145</v>
      </c>
      <c r="C130" s="466" t="s">
        <v>2146</v>
      </c>
      <c r="D130" s="116" t="s">
        <v>4760</v>
      </c>
      <c r="E130" s="360">
        <v>400</v>
      </c>
      <c r="F130" s="136">
        <v>290</v>
      </c>
      <c r="G130" s="136">
        <v>255</v>
      </c>
      <c r="H130" s="136">
        <v>225</v>
      </c>
      <c r="I130" s="354"/>
      <c r="J130" s="108" t="str">
        <f t="shared" si="6"/>
        <v/>
      </c>
    </row>
    <row r="131" spans="1:11">
      <c r="A131" s="214" t="s">
        <v>5220</v>
      </c>
      <c r="B131" s="258" t="s">
        <v>1199</v>
      </c>
      <c r="C131" s="466">
        <v>4603721331947</v>
      </c>
      <c r="D131" s="116" t="s">
        <v>5210</v>
      </c>
      <c r="E131" s="360">
        <v>550</v>
      </c>
      <c r="F131" s="835">
        <v>380</v>
      </c>
      <c r="G131" s="835">
        <v>320</v>
      </c>
      <c r="H131" s="835">
        <v>305</v>
      </c>
      <c r="I131" s="836"/>
      <c r="J131" s="702" t="str">
        <f t="shared" si="6"/>
        <v/>
      </c>
      <c r="K131" s="837" t="s">
        <v>5204</v>
      </c>
    </row>
    <row r="132" spans="1:11">
      <c r="A132" s="464" t="s">
        <v>3086</v>
      </c>
      <c r="B132" s="465" t="s">
        <v>5341</v>
      </c>
      <c r="C132" s="466">
        <v>4603721331948</v>
      </c>
      <c r="D132" s="116" t="s">
        <v>5024</v>
      </c>
      <c r="E132" s="360">
        <v>550</v>
      </c>
      <c r="F132" s="136">
        <v>380</v>
      </c>
      <c r="G132" s="136">
        <v>320</v>
      </c>
      <c r="H132" s="136">
        <v>305</v>
      </c>
      <c r="I132" s="354"/>
      <c r="J132" s="108" t="str">
        <f t="shared" si="6"/>
        <v/>
      </c>
    </row>
    <row r="133" spans="1:11">
      <c r="A133" s="214" t="s">
        <v>5221</v>
      </c>
      <c r="B133" s="258" t="s">
        <v>5340</v>
      </c>
      <c r="C133" s="466">
        <v>4603721331949</v>
      </c>
      <c r="D133" s="116" t="s">
        <v>4760</v>
      </c>
      <c r="E133" s="360">
        <v>550</v>
      </c>
      <c r="F133" s="835">
        <v>380</v>
      </c>
      <c r="G133" s="835">
        <v>320</v>
      </c>
      <c r="H133" s="835">
        <v>305</v>
      </c>
      <c r="I133" s="836"/>
      <c r="J133" s="702" t="str">
        <f t="shared" si="6"/>
        <v/>
      </c>
      <c r="K133" s="837" t="s">
        <v>5204</v>
      </c>
    </row>
    <row r="134" spans="1:11">
      <c r="A134" s="464" t="s">
        <v>3523</v>
      </c>
      <c r="B134" s="465" t="s">
        <v>2408</v>
      </c>
      <c r="C134" s="466">
        <v>4603734079814</v>
      </c>
      <c r="D134" s="116" t="s">
        <v>4760</v>
      </c>
      <c r="E134" s="360">
        <v>400</v>
      </c>
      <c r="F134" s="136">
        <v>276</v>
      </c>
      <c r="G134" s="136">
        <v>230</v>
      </c>
      <c r="H134" s="136">
        <v>220</v>
      </c>
      <c r="I134" s="354"/>
      <c r="J134" s="108" t="str">
        <f t="shared" si="6"/>
        <v/>
      </c>
    </row>
    <row r="135" spans="1:11">
      <c r="A135" s="464" t="s">
        <v>3524</v>
      </c>
      <c r="B135" s="465" t="s">
        <v>2409</v>
      </c>
      <c r="C135" s="466">
        <v>4603734079807</v>
      </c>
      <c r="D135" s="116" t="s">
        <v>4760</v>
      </c>
      <c r="E135" s="360">
        <v>400</v>
      </c>
      <c r="F135" s="136">
        <v>276</v>
      </c>
      <c r="G135" s="136">
        <v>230</v>
      </c>
      <c r="H135" s="136">
        <v>220</v>
      </c>
      <c r="I135" s="354"/>
      <c r="J135" s="108" t="str">
        <f t="shared" si="6"/>
        <v/>
      </c>
    </row>
    <row r="136" spans="1:11">
      <c r="A136" s="464" t="s">
        <v>3525</v>
      </c>
      <c r="B136" s="465" t="s">
        <v>2410</v>
      </c>
      <c r="C136" s="466">
        <v>4603734079791</v>
      </c>
      <c r="D136" s="116" t="s">
        <v>4760</v>
      </c>
      <c r="E136" s="360">
        <v>400</v>
      </c>
      <c r="F136" s="136">
        <v>276</v>
      </c>
      <c r="G136" s="136">
        <v>230</v>
      </c>
      <c r="H136" s="136">
        <v>220</v>
      </c>
      <c r="I136" s="354"/>
      <c r="J136" s="108" t="str">
        <f t="shared" si="6"/>
        <v/>
      </c>
    </row>
    <row r="137" spans="1:11">
      <c r="A137" s="146" t="s">
        <v>2096</v>
      </c>
      <c r="B137" s="146"/>
      <c r="C137" s="147"/>
      <c r="D137" s="147"/>
      <c r="E137" s="977"/>
      <c r="F137" s="148"/>
      <c r="G137" s="148"/>
      <c r="H137" s="148"/>
      <c r="I137" s="348"/>
      <c r="J137" s="146"/>
    </row>
    <row r="138" spans="1:11">
      <c r="A138" s="142" t="s">
        <v>3163</v>
      </c>
      <c r="B138" s="119" t="s">
        <v>1143</v>
      </c>
      <c r="C138" s="116">
        <v>4603726088121</v>
      </c>
      <c r="D138" s="116" t="s">
        <v>4759</v>
      </c>
      <c r="E138" s="360">
        <v>150</v>
      </c>
      <c r="F138" s="137">
        <v>88</v>
      </c>
      <c r="G138" s="136">
        <v>84</v>
      </c>
      <c r="H138" s="136">
        <v>80</v>
      </c>
      <c r="I138" s="341"/>
      <c r="J138" s="108" t="str">
        <f t="shared" ref="J138:J147" si="7">IF($I138&gt;0,$F138*$I138,"")</f>
        <v/>
      </c>
    </row>
    <row r="139" spans="1:11">
      <c r="A139" s="142" t="s">
        <v>3162</v>
      </c>
      <c r="B139" s="119" t="s">
        <v>1144</v>
      </c>
      <c r="C139" s="116">
        <v>4603726088145</v>
      </c>
      <c r="D139" s="116" t="s">
        <v>4759</v>
      </c>
      <c r="E139" s="360">
        <v>150</v>
      </c>
      <c r="F139" s="137">
        <v>88</v>
      </c>
      <c r="G139" s="136">
        <v>84</v>
      </c>
      <c r="H139" s="136">
        <v>80</v>
      </c>
      <c r="I139" s="341"/>
      <c r="J139" s="108" t="str">
        <f t="shared" si="7"/>
        <v/>
      </c>
    </row>
    <row r="140" spans="1:11">
      <c r="A140" s="142" t="s">
        <v>3164</v>
      </c>
      <c r="B140" s="119" t="s">
        <v>1145</v>
      </c>
      <c r="C140" s="116">
        <v>4603726088152</v>
      </c>
      <c r="D140" s="116" t="s">
        <v>4759</v>
      </c>
      <c r="E140" s="360">
        <v>150</v>
      </c>
      <c r="F140" s="137">
        <v>88</v>
      </c>
      <c r="G140" s="136">
        <v>84</v>
      </c>
      <c r="H140" s="136">
        <v>80</v>
      </c>
      <c r="I140" s="341"/>
      <c r="J140" s="108" t="str">
        <f t="shared" si="7"/>
        <v/>
      </c>
    </row>
    <row r="141" spans="1:11">
      <c r="A141" s="142" t="s">
        <v>3161</v>
      </c>
      <c r="B141" s="119" t="s">
        <v>1146</v>
      </c>
      <c r="C141" s="116">
        <v>4603726088176</v>
      </c>
      <c r="D141" s="116" t="s">
        <v>4759</v>
      </c>
      <c r="E141" s="360">
        <v>150</v>
      </c>
      <c r="F141" s="137">
        <v>88</v>
      </c>
      <c r="G141" s="136">
        <v>84</v>
      </c>
      <c r="H141" s="136">
        <v>80</v>
      </c>
      <c r="I141" s="341"/>
      <c r="J141" s="108" t="str">
        <f t="shared" si="7"/>
        <v/>
      </c>
    </row>
    <row r="142" spans="1:11">
      <c r="A142" s="142" t="s">
        <v>3165</v>
      </c>
      <c r="B142" s="119" t="s">
        <v>1147</v>
      </c>
      <c r="C142" s="116">
        <v>4603726088138</v>
      </c>
      <c r="D142" s="116" t="s">
        <v>4759</v>
      </c>
      <c r="E142" s="360">
        <v>150</v>
      </c>
      <c r="F142" s="137">
        <v>88</v>
      </c>
      <c r="G142" s="136">
        <v>84</v>
      </c>
      <c r="H142" s="136">
        <v>80</v>
      </c>
      <c r="I142" s="341"/>
      <c r="J142" s="108" t="str">
        <f t="shared" si="7"/>
        <v/>
      </c>
    </row>
    <row r="143" spans="1:11">
      <c r="A143" s="214" t="s">
        <v>5211</v>
      </c>
      <c r="B143" s="215" t="s">
        <v>1148</v>
      </c>
      <c r="C143" s="462">
        <v>4603726088978</v>
      </c>
      <c r="D143" s="462" t="s">
        <v>4759</v>
      </c>
      <c r="E143" s="360">
        <v>200</v>
      </c>
      <c r="F143" s="1089">
        <v>140</v>
      </c>
      <c r="G143" s="835">
        <v>120</v>
      </c>
      <c r="H143" s="835">
        <v>110</v>
      </c>
      <c r="I143" s="701"/>
      <c r="J143" s="702" t="str">
        <f t="shared" si="7"/>
        <v/>
      </c>
      <c r="K143" s="837" t="s">
        <v>5204</v>
      </c>
    </row>
    <row r="144" spans="1:11">
      <c r="A144" s="214" t="s">
        <v>5164</v>
      </c>
      <c r="B144" s="215" t="s">
        <v>5034</v>
      </c>
      <c r="C144" s="462">
        <v>4603739874070</v>
      </c>
      <c r="D144" s="462" t="s">
        <v>4759</v>
      </c>
      <c r="E144" s="360">
        <v>200</v>
      </c>
      <c r="F144" s="1089">
        <v>135</v>
      </c>
      <c r="G144" s="835">
        <v>120</v>
      </c>
      <c r="H144" s="835">
        <v>110</v>
      </c>
      <c r="I144" s="701"/>
      <c r="J144" s="702" t="str">
        <f t="shared" si="7"/>
        <v/>
      </c>
      <c r="K144" s="837" t="s">
        <v>2898</v>
      </c>
    </row>
    <row r="145" spans="1:11">
      <c r="A145" s="214" t="s">
        <v>5069</v>
      </c>
      <c r="B145" s="215" t="s">
        <v>5035</v>
      </c>
      <c r="C145" s="462">
        <v>4603736690741</v>
      </c>
      <c r="D145" s="462" t="s">
        <v>4759</v>
      </c>
      <c r="E145" s="360">
        <v>200</v>
      </c>
      <c r="F145" s="1089">
        <v>135</v>
      </c>
      <c r="G145" s="835">
        <v>120</v>
      </c>
      <c r="H145" s="835">
        <v>110</v>
      </c>
      <c r="I145" s="701"/>
      <c r="J145" s="702" t="str">
        <f t="shared" si="7"/>
        <v/>
      </c>
      <c r="K145" s="837" t="s">
        <v>2898</v>
      </c>
    </row>
    <row r="146" spans="1:11">
      <c r="A146" s="214" t="s">
        <v>5181</v>
      </c>
      <c r="B146" s="215" t="s">
        <v>5182</v>
      </c>
      <c r="C146" s="1444">
        <v>4603736690734</v>
      </c>
      <c r="D146" s="462" t="s">
        <v>4759</v>
      </c>
      <c r="E146" s="360">
        <v>200</v>
      </c>
      <c r="F146" s="1089">
        <v>135</v>
      </c>
      <c r="G146" s="835">
        <v>120</v>
      </c>
      <c r="H146" s="835">
        <v>110</v>
      </c>
      <c r="I146" s="701"/>
      <c r="J146" s="702" t="str">
        <f t="shared" si="7"/>
        <v/>
      </c>
      <c r="K146" s="837" t="s">
        <v>2898</v>
      </c>
    </row>
    <row r="147" spans="1:11">
      <c r="A147" s="214" t="s">
        <v>5070</v>
      </c>
      <c r="B147" s="215" t="s">
        <v>5036</v>
      </c>
      <c r="C147" s="462">
        <v>4603739874063</v>
      </c>
      <c r="D147" s="462" t="s">
        <v>4759</v>
      </c>
      <c r="E147" s="360">
        <v>200</v>
      </c>
      <c r="F147" s="1089">
        <v>135</v>
      </c>
      <c r="G147" s="835">
        <v>120</v>
      </c>
      <c r="H147" s="835">
        <v>110</v>
      </c>
      <c r="I147" s="701"/>
      <c r="J147" s="702" t="str">
        <f t="shared" si="7"/>
        <v/>
      </c>
      <c r="K147" s="837" t="s">
        <v>2898</v>
      </c>
    </row>
    <row r="148" spans="1:11">
      <c r="A148" s="121" t="s">
        <v>1149</v>
      </c>
      <c r="B148" s="121"/>
      <c r="C148" s="122"/>
      <c r="D148" s="122"/>
      <c r="E148" s="978"/>
      <c r="F148" s="149"/>
      <c r="G148" s="149"/>
      <c r="H148" s="149"/>
      <c r="I148" s="342"/>
      <c r="J148" s="121"/>
    </row>
    <row r="149" spans="1:11">
      <c r="A149" s="142" t="s">
        <v>3156</v>
      </c>
      <c r="B149" s="130" t="s">
        <v>1150</v>
      </c>
      <c r="C149" s="141">
        <v>4603726088022</v>
      </c>
      <c r="D149" s="141" t="s">
        <v>4760</v>
      </c>
      <c r="E149" s="360">
        <v>500</v>
      </c>
      <c r="F149" s="137">
        <v>345</v>
      </c>
      <c r="G149" s="136">
        <v>295</v>
      </c>
      <c r="H149" s="136">
        <v>275</v>
      </c>
      <c r="I149" s="341"/>
      <c r="J149" s="108" t="str">
        <f>IF($I149&gt;0,$F149*$I149,"")</f>
        <v/>
      </c>
    </row>
    <row r="150" spans="1:11">
      <c r="A150" s="142" t="s">
        <v>3157</v>
      </c>
      <c r="B150" s="130" t="s">
        <v>1152</v>
      </c>
      <c r="C150" s="141">
        <v>4603726088053</v>
      </c>
      <c r="D150" s="141" t="s">
        <v>4760</v>
      </c>
      <c r="E150" s="360">
        <v>400</v>
      </c>
      <c r="F150" s="137">
        <v>276</v>
      </c>
      <c r="G150" s="136">
        <v>230</v>
      </c>
      <c r="H150" s="136">
        <v>220</v>
      </c>
      <c r="I150" s="341"/>
      <c r="J150" s="108" t="str">
        <f>IF($I150&gt;0,$F150*$I150,"")</f>
        <v/>
      </c>
    </row>
    <row r="151" spans="1:11">
      <c r="A151" s="142" t="s">
        <v>3158</v>
      </c>
      <c r="B151" s="119" t="s">
        <v>1154</v>
      </c>
      <c r="C151" s="150">
        <v>4603726088046</v>
      </c>
      <c r="D151" s="141" t="s">
        <v>4760</v>
      </c>
      <c r="E151" s="360">
        <v>400</v>
      </c>
      <c r="F151" s="137">
        <v>276</v>
      </c>
      <c r="G151" s="136">
        <v>230</v>
      </c>
      <c r="H151" s="136">
        <v>220</v>
      </c>
      <c r="I151" s="341"/>
      <c r="J151" s="108" t="str">
        <f>IF($I151&gt;0,$F151*$I151,"")</f>
        <v/>
      </c>
    </row>
    <row r="152" spans="1:11">
      <c r="A152" s="142" t="s">
        <v>3159</v>
      </c>
      <c r="B152" s="130" t="s">
        <v>1153</v>
      </c>
      <c r="C152" s="141">
        <v>4603726088039</v>
      </c>
      <c r="D152" s="141" t="s">
        <v>4760</v>
      </c>
      <c r="E152" s="360">
        <v>400</v>
      </c>
      <c r="F152" s="137">
        <v>276</v>
      </c>
      <c r="G152" s="136">
        <v>230</v>
      </c>
      <c r="H152" s="136">
        <v>220</v>
      </c>
      <c r="I152" s="341"/>
      <c r="J152" s="108" t="str">
        <f>IF($I152&gt;0,$F152*$I152,"")</f>
        <v/>
      </c>
    </row>
    <row r="153" spans="1:11">
      <c r="A153" s="142" t="s">
        <v>3160</v>
      </c>
      <c r="B153" s="119" t="s">
        <v>1151</v>
      </c>
      <c r="C153" s="150">
        <v>4603726088251</v>
      </c>
      <c r="D153" s="141" t="s">
        <v>4760</v>
      </c>
      <c r="E153" s="360">
        <v>400</v>
      </c>
      <c r="F153" s="137">
        <v>276</v>
      </c>
      <c r="G153" s="136">
        <v>230</v>
      </c>
      <c r="H153" s="136">
        <v>220</v>
      </c>
      <c r="I153" s="341"/>
      <c r="J153" s="108" t="str">
        <f>IF($I153&gt;0,$F153*$I153,"")</f>
        <v/>
      </c>
    </row>
    <row r="154" spans="1:11">
      <c r="A154" s="151" t="s">
        <v>619</v>
      </c>
      <c r="B154" s="151"/>
      <c r="C154" s="152"/>
      <c r="D154" s="152"/>
      <c r="E154" s="979"/>
      <c r="F154" s="153"/>
      <c r="G154" s="153"/>
      <c r="H154" s="153"/>
      <c r="I154" s="349"/>
      <c r="J154" s="151"/>
    </row>
    <row r="155" spans="1:11" ht="15" customHeight="1">
      <c r="A155" s="142" t="s">
        <v>2277</v>
      </c>
      <c r="B155" s="119" t="s">
        <v>1136</v>
      </c>
      <c r="C155" s="116">
        <v>4603721331871</v>
      </c>
      <c r="D155" s="116" t="s">
        <v>4760</v>
      </c>
      <c r="E155" s="360">
        <v>670</v>
      </c>
      <c r="F155" s="137">
        <v>430</v>
      </c>
      <c r="G155" s="136">
        <v>385</v>
      </c>
      <c r="H155" s="136">
        <v>370</v>
      </c>
      <c r="I155" s="341"/>
      <c r="J155" s="108" t="str">
        <f t="shared" ref="J155:J169" si="8">IF($I155&gt;0,$F155*$I155,"")</f>
        <v/>
      </c>
    </row>
    <row r="156" spans="1:11" ht="15" customHeight="1">
      <c r="A156" s="142" t="s">
        <v>4704</v>
      </c>
      <c r="B156" s="119" t="s">
        <v>2838</v>
      </c>
      <c r="C156" s="155">
        <v>4603734079845</v>
      </c>
      <c r="D156" s="116" t="s">
        <v>4759</v>
      </c>
      <c r="E156" s="360">
        <v>115</v>
      </c>
      <c r="F156" s="137">
        <v>74.75</v>
      </c>
      <c r="G156" s="136">
        <v>69</v>
      </c>
      <c r="H156" s="136">
        <v>63.25</v>
      </c>
      <c r="I156" s="341"/>
      <c r="J156" s="108" t="str">
        <f t="shared" si="8"/>
        <v/>
      </c>
    </row>
    <row r="157" spans="1:11" ht="15" customHeight="1">
      <c r="A157" s="464" t="s">
        <v>4753</v>
      </c>
      <c r="B157" s="467" t="s">
        <v>2839</v>
      </c>
      <c r="C157" s="155">
        <v>4603734079852</v>
      </c>
      <c r="D157" s="155" t="s">
        <v>4759</v>
      </c>
      <c r="E157" s="360">
        <v>3450</v>
      </c>
      <c r="F157" s="137">
        <v>2242.5</v>
      </c>
      <c r="G157" s="136">
        <v>2070</v>
      </c>
      <c r="H157" s="136">
        <v>1897.5</v>
      </c>
      <c r="I157" s="341"/>
      <c r="J157" s="108" t="str">
        <f t="shared" si="8"/>
        <v/>
      </c>
    </row>
    <row r="158" spans="1:11" ht="15" customHeight="1">
      <c r="A158" s="464" t="s">
        <v>4705</v>
      </c>
      <c r="B158" s="467" t="s">
        <v>4706</v>
      </c>
      <c r="C158" s="155">
        <v>4603736690819</v>
      </c>
      <c r="D158" s="116" t="s">
        <v>4759</v>
      </c>
      <c r="E158" s="360">
        <v>250</v>
      </c>
      <c r="F158" s="1">
        <v>162</v>
      </c>
      <c r="G158" s="1">
        <v>150</v>
      </c>
      <c r="H158" s="1">
        <v>137</v>
      </c>
      <c r="I158" s="352"/>
      <c r="J158" s="1248" t="str">
        <f t="shared" si="8"/>
        <v/>
      </c>
    </row>
    <row r="159" spans="1:11">
      <c r="A159" s="464" t="s">
        <v>2852</v>
      </c>
      <c r="B159" s="467" t="s">
        <v>1164</v>
      </c>
      <c r="C159" s="708">
        <v>4603726088015</v>
      </c>
      <c r="D159" s="116" t="s">
        <v>4760</v>
      </c>
      <c r="E159" s="360">
        <v>490</v>
      </c>
      <c r="F159" s="1">
        <v>319</v>
      </c>
      <c r="G159" s="1">
        <v>294</v>
      </c>
      <c r="H159" s="1">
        <v>270</v>
      </c>
      <c r="I159" s="352"/>
      <c r="J159" s="1248" t="str">
        <f t="shared" si="8"/>
        <v/>
      </c>
      <c r="K159" s="837" t="s">
        <v>4791</v>
      </c>
    </row>
    <row r="160" spans="1:11">
      <c r="A160" s="114" t="s">
        <v>2228</v>
      </c>
      <c r="B160" s="115" t="s">
        <v>1163</v>
      </c>
      <c r="C160" s="116">
        <v>4603721331581</v>
      </c>
      <c r="D160" s="116" t="s">
        <v>4760</v>
      </c>
      <c r="E160" s="360">
        <v>350</v>
      </c>
      <c r="F160" s="137">
        <v>230</v>
      </c>
      <c r="G160" s="136">
        <v>210</v>
      </c>
      <c r="H160" s="136">
        <v>195</v>
      </c>
      <c r="I160" s="341"/>
      <c r="J160" s="1248" t="str">
        <f t="shared" si="8"/>
        <v/>
      </c>
    </row>
    <row r="161" spans="1:11">
      <c r="A161" s="114" t="s">
        <v>4939</v>
      </c>
      <c r="B161" s="115" t="s">
        <v>1161</v>
      </c>
      <c r="C161" s="116">
        <v>4603721331574</v>
      </c>
      <c r="D161" s="116" t="s">
        <v>4760</v>
      </c>
      <c r="E161" s="360">
        <v>300</v>
      </c>
      <c r="F161" s="137">
        <v>195</v>
      </c>
      <c r="G161" s="136">
        <v>180</v>
      </c>
      <c r="H161" s="136">
        <v>165</v>
      </c>
      <c r="I161" s="341"/>
      <c r="J161" s="1248" t="str">
        <f t="shared" si="8"/>
        <v/>
      </c>
      <c r="K161" s="837" t="s">
        <v>4791</v>
      </c>
    </row>
    <row r="162" spans="1:11">
      <c r="A162" s="1262" t="s">
        <v>5020</v>
      </c>
      <c r="B162" s="1263" t="s">
        <v>4940</v>
      </c>
      <c r="C162" s="116">
        <v>4603739666989</v>
      </c>
      <c r="D162" s="116" t="s">
        <v>4760</v>
      </c>
      <c r="E162" s="360">
        <v>300</v>
      </c>
      <c r="F162" s="1089">
        <v>195</v>
      </c>
      <c r="G162" s="835">
        <v>180</v>
      </c>
      <c r="H162" s="835">
        <v>165</v>
      </c>
      <c r="I162" s="701"/>
      <c r="J162" s="702" t="str">
        <f t="shared" si="8"/>
        <v/>
      </c>
      <c r="K162" s="837" t="s">
        <v>2898</v>
      </c>
    </row>
    <row r="163" spans="1:11">
      <c r="A163" s="1262" t="s">
        <v>5021</v>
      </c>
      <c r="B163" s="1263" t="s">
        <v>4941</v>
      </c>
      <c r="C163" s="116">
        <v>4603739666996</v>
      </c>
      <c r="D163" s="116" t="s">
        <v>4760</v>
      </c>
      <c r="E163" s="360">
        <v>300</v>
      </c>
      <c r="F163" s="1089">
        <v>195</v>
      </c>
      <c r="G163" s="835">
        <v>180</v>
      </c>
      <c r="H163" s="835">
        <v>165</v>
      </c>
      <c r="I163" s="701"/>
      <c r="J163" s="702" t="str">
        <f t="shared" si="8"/>
        <v/>
      </c>
      <c r="K163" s="837" t="s">
        <v>2898</v>
      </c>
    </row>
    <row r="164" spans="1:11">
      <c r="A164" s="138" t="s">
        <v>1824</v>
      </c>
      <c r="B164" s="139" t="s">
        <v>1162</v>
      </c>
      <c r="C164" s="140">
        <v>4603721331963</v>
      </c>
      <c r="D164" s="116" t="s">
        <v>4760</v>
      </c>
      <c r="E164" s="360">
        <v>300</v>
      </c>
      <c r="F164" s="137">
        <v>208</v>
      </c>
      <c r="G164" s="136">
        <v>185</v>
      </c>
      <c r="H164" s="136">
        <v>170</v>
      </c>
      <c r="I164" s="341"/>
      <c r="J164" s="1248" t="str">
        <f t="shared" si="8"/>
        <v/>
      </c>
    </row>
    <row r="165" spans="1:11">
      <c r="A165" s="114" t="s">
        <v>1822</v>
      </c>
      <c r="B165" s="115" t="s">
        <v>1160</v>
      </c>
      <c r="C165" s="116">
        <v>4603726088350</v>
      </c>
      <c r="D165" s="116" t="s">
        <v>4760</v>
      </c>
      <c r="E165" s="360">
        <v>400</v>
      </c>
      <c r="F165" s="137">
        <v>276</v>
      </c>
      <c r="G165" s="136">
        <v>230</v>
      </c>
      <c r="H165" s="136">
        <v>220</v>
      </c>
      <c r="I165" s="341"/>
      <c r="J165" s="1248" t="str">
        <f t="shared" si="8"/>
        <v/>
      </c>
    </row>
    <row r="166" spans="1:11">
      <c r="A166" s="114" t="s">
        <v>2227</v>
      </c>
      <c r="B166" s="115" t="s">
        <v>1155</v>
      </c>
      <c r="C166" s="116">
        <v>4603721331673</v>
      </c>
      <c r="D166" s="116" t="s">
        <v>4760</v>
      </c>
      <c r="E166" s="360">
        <v>400</v>
      </c>
      <c r="F166" s="137">
        <v>276</v>
      </c>
      <c r="G166" s="136">
        <v>230</v>
      </c>
      <c r="H166" s="136">
        <v>220</v>
      </c>
      <c r="I166" s="341"/>
      <c r="J166" s="1248" t="str">
        <f t="shared" si="8"/>
        <v/>
      </c>
    </row>
    <row r="167" spans="1:11">
      <c r="A167" s="114" t="s">
        <v>1821</v>
      </c>
      <c r="B167" s="115" t="s">
        <v>1159</v>
      </c>
      <c r="C167" s="116">
        <v>4603726088343</v>
      </c>
      <c r="D167" s="116" t="s">
        <v>4760</v>
      </c>
      <c r="E167" s="360">
        <v>400</v>
      </c>
      <c r="F167" s="137">
        <v>276</v>
      </c>
      <c r="G167" s="136">
        <v>230</v>
      </c>
      <c r="H167" s="136">
        <v>220</v>
      </c>
      <c r="I167" s="341"/>
      <c r="J167" s="1248" t="str">
        <f t="shared" si="8"/>
        <v/>
      </c>
    </row>
    <row r="168" spans="1:11">
      <c r="A168" s="114" t="s">
        <v>1820</v>
      </c>
      <c r="B168" s="115" t="s">
        <v>1158</v>
      </c>
      <c r="C168" s="116">
        <v>4603726088336</v>
      </c>
      <c r="D168" s="116" t="s">
        <v>4760</v>
      </c>
      <c r="E168" s="360">
        <v>400</v>
      </c>
      <c r="F168" s="137">
        <v>276</v>
      </c>
      <c r="G168" s="136">
        <v>230</v>
      </c>
      <c r="H168" s="136">
        <v>220</v>
      </c>
      <c r="I168" s="341"/>
      <c r="J168" s="1248" t="str">
        <f t="shared" si="8"/>
        <v/>
      </c>
    </row>
    <row r="169" spans="1:11">
      <c r="A169" s="114" t="s">
        <v>1819</v>
      </c>
      <c r="B169" s="115" t="s">
        <v>1157</v>
      </c>
      <c r="C169" s="116">
        <v>4603726088329</v>
      </c>
      <c r="D169" s="116" t="s">
        <v>4760</v>
      </c>
      <c r="E169" s="360">
        <v>400</v>
      </c>
      <c r="F169" s="137">
        <v>276</v>
      </c>
      <c r="G169" s="136">
        <v>230</v>
      </c>
      <c r="H169" s="136">
        <v>220</v>
      </c>
      <c r="I169" s="341"/>
      <c r="J169" s="1248" t="str">
        <f t="shared" si="8"/>
        <v/>
      </c>
    </row>
    <row r="170" spans="1:11">
      <c r="A170" s="223" t="s">
        <v>1165</v>
      </c>
      <c r="B170" s="224"/>
      <c r="C170" s="225"/>
      <c r="D170" s="225"/>
      <c r="E170" s="980"/>
      <c r="F170" s="206"/>
      <c r="G170" s="206"/>
      <c r="H170" s="206"/>
      <c r="I170" s="350"/>
      <c r="J170" s="224"/>
    </row>
    <row r="171" spans="1:11">
      <c r="A171" s="142" t="s">
        <v>3188</v>
      </c>
      <c r="B171" s="130" t="s">
        <v>1166</v>
      </c>
      <c r="C171" s="141">
        <v>4603726088268</v>
      </c>
      <c r="D171" s="141" t="s">
        <v>4759</v>
      </c>
      <c r="E171" s="360">
        <v>400</v>
      </c>
      <c r="F171" s="137">
        <v>276</v>
      </c>
      <c r="G171" s="136">
        <v>230</v>
      </c>
      <c r="H171" s="136">
        <v>220</v>
      </c>
      <c r="I171" s="341"/>
      <c r="J171" s="108" t="str">
        <f>IF($I171&gt;0,$F171*$I171,"")</f>
        <v/>
      </c>
    </row>
    <row r="172" spans="1:11">
      <c r="A172" s="142" t="s">
        <v>3189</v>
      </c>
      <c r="B172" s="130" t="s">
        <v>1167</v>
      </c>
      <c r="C172" s="141">
        <v>4603726088244</v>
      </c>
      <c r="D172" s="141" t="s">
        <v>4759</v>
      </c>
      <c r="E172" s="360">
        <v>400</v>
      </c>
      <c r="F172" s="137">
        <v>276</v>
      </c>
      <c r="G172" s="136">
        <v>230</v>
      </c>
      <c r="H172" s="136">
        <v>220</v>
      </c>
      <c r="I172" s="341"/>
      <c r="J172" s="108" t="str">
        <f>IF($I172&gt;0,$F172*$I172,"")</f>
        <v/>
      </c>
    </row>
    <row r="173" spans="1:11">
      <c r="A173" s="142" t="s">
        <v>3190</v>
      </c>
      <c r="B173" s="130" t="s">
        <v>1168</v>
      </c>
      <c r="C173" s="141">
        <v>4603726088237</v>
      </c>
      <c r="D173" s="141" t="s">
        <v>4759</v>
      </c>
      <c r="E173" s="360">
        <v>400</v>
      </c>
      <c r="F173" s="137">
        <v>276</v>
      </c>
      <c r="G173" s="136">
        <v>230</v>
      </c>
      <c r="H173" s="136">
        <v>220</v>
      </c>
      <c r="I173" s="341"/>
      <c r="J173" s="108" t="str">
        <f>IF($I173&gt;0,$F173*$I173,"")</f>
        <v/>
      </c>
    </row>
    <row r="174" spans="1:11">
      <c r="A174" s="226" t="s">
        <v>1169</v>
      </c>
      <c r="B174" s="227"/>
      <c r="C174" s="228"/>
      <c r="D174" s="228"/>
      <c r="E174" s="981"/>
      <c r="F174" s="207"/>
      <c r="G174" s="207"/>
      <c r="H174" s="207"/>
      <c r="I174" s="351"/>
      <c r="J174" s="227"/>
    </row>
    <row r="175" spans="1:11">
      <c r="A175" s="114" t="s">
        <v>2154</v>
      </c>
      <c r="B175" s="119" t="s">
        <v>1172</v>
      </c>
      <c r="C175" s="116">
        <v>4603721331635</v>
      </c>
      <c r="D175" s="116" t="s">
        <v>4760</v>
      </c>
      <c r="E175" s="976">
        <v>300</v>
      </c>
      <c r="F175" s="137">
        <v>208</v>
      </c>
      <c r="G175" s="136">
        <v>185</v>
      </c>
      <c r="H175" s="136">
        <v>170</v>
      </c>
      <c r="I175" s="341"/>
      <c r="J175" s="108" t="str">
        <f t="shared" ref="J175:J180" si="9">IF($I175&gt;0,$F175*$I175,"")</f>
        <v/>
      </c>
    </row>
    <row r="176" spans="1:11">
      <c r="A176" s="114" t="s">
        <v>1826</v>
      </c>
      <c r="B176" s="115" t="s">
        <v>1131</v>
      </c>
      <c r="C176" s="116">
        <v>4603721331550</v>
      </c>
      <c r="D176" s="116" t="s">
        <v>4760</v>
      </c>
      <c r="E176" s="360">
        <v>500</v>
      </c>
      <c r="F176" s="137">
        <v>345</v>
      </c>
      <c r="G176" s="136">
        <v>295</v>
      </c>
      <c r="H176" s="136">
        <v>275</v>
      </c>
      <c r="I176" s="341"/>
      <c r="J176" s="108" t="str">
        <f t="shared" si="9"/>
        <v/>
      </c>
    </row>
    <row r="177" spans="1:11" s="96" customFormat="1">
      <c r="A177" s="154" t="s">
        <v>3120</v>
      </c>
      <c r="B177" s="101" t="s">
        <v>1170</v>
      </c>
      <c r="C177" s="155">
        <v>4603726088183</v>
      </c>
      <c r="D177" s="116" t="s">
        <v>4760</v>
      </c>
      <c r="E177" s="360">
        <v>350</v>
      </c>
      <c r="F177" s="1">
        <v>230</v>
      </c>
      <c r="G177" s="1">
        <v>210</v>
      </c>
      <c r="H177" s="1">
        <v>195</v>
      </c>
      <c r="I177" s="352"/>
      <c r="J177" s="108" t="str">
        <f t="shared" si="9"/>
        <v/>
      </c>
      <c r="K177" s="1180"/>
    </row>
    <row r="178" spans="1:11">
      <c r="A178" s="114" t="s">
        <v>3531</v>
      </c>
      <c r="B178" s="119" t="s">
        <v>1173</v>
      </c>
      <c r="C178" s="116">
        <v>4603721331314</v>
      </c>
      <c r="D178" s="116" t="s">
        <v>4760</v>
      </c>
      <c r="E178" s="974">
        <v>500</v>
      </c>
      <c r="F178" s="118">
        <v>345</v>
      </c>
      <c r="G178" s="117">
        <v>295</v>
      </c>
      <c r="H178" s="117">
        <v>275</v>
      </c>
      <c r="I178" s="341"/>
      <c r="J178" s="108" t="str">
        <f t="shared" si="9"/>
        <v/>
      </c>
    </row>
    <row r="179" spans="1:11">
      <c r="A179" s="114" t="s">
        <v>1825</v>
      </c>
      <c r="B179" s="115" t="s">
        <v>1156</v>
      </c>
      <c r="C179" s="116">
        <v>4603721331567</v>
      </c>
      <c r="D179" s="116" t="s">
        <v>4760</v>
      </c>
      <c r="E179" s="360">
        <v>400</v>
      </c>
      <c r="F179" s="137">
        <v>276</v>
      </c>
      <c r="G179" s="136">
        <v>230</v>
      </c>
      <c r="H179" s="136">
        <v>220</v>
      </c>
      <c r="I179" s="341"/>
      <c r="J179" s="108" t="str">
        <f t="shared" si="9"/>
        <v/>
      </c>
    </row>
    <row r="180" spans="1:11">
      <c r="A180" s="114" t="s">
        <v>1827</v>
      </c>
      <c r="B180" s="115" t="s">
        <v>1171</v>
      </c>
      <c r="C180" s="116">
        <v>4603726088275</v>
      </c>
      <c r="D180" s="116" t="s">
        <v>4760</v>
      </c>
      <c r="E180" s="360">
        <v>350</v>
      </c>
      <c r="F180" s="137">
        <v>230</v>
      </c>
      <c r="G180" s="136">
        <v>210</v>
      </c>
      <c r="H180" s="136">
        <v>195</v>
      </c>
      <c r="I180" s="341"/>
      <c r="J180" s="108" t="str">
        <f t="shared" si="9"/>
        <v/>
      </c>
    </row>
    <row r="181" spans="1:11">
      <c r="A181" s="229" t="s">
        <v>144</v>
      </c>
      <c r="B181" s="229"/>
      <c r="C181" s="230"/>
      <c r="D181" s="230"/>
      <c r="E181" s="982"/>
      <c r="F181" s="209"/>
      <c r="G181" s="209"/>
      <c r="H181" s="209"/>
      <c r="I181" s="353"/>
      <c r="J181" s="229"/>
    </row>
    <row r="182" spans="1:11">
      <c r="A182" s="138" t="s">
        <v>4764</v>
      </c>
      <c r="B182" s="139" t="s">
        <v>3322</v>
      </c>
      <c r="C182" s="140">
        <v>4603736690529</v>
      </c>
      <c r="D182" s="116" t="s">
        <v>4760</v>
      </c>
      <c r="E182" s="360">
        <v>300</v>
      </c>
      <c r="F182" s="137">
        <v>208</v>
      </c>
      <c r="G182" s="136">
        <v>185</v>
      </c>
      <c r="H182" s="136">
        <v>170</v>
      </c>
      <c r="I182" s="341"/>
      <c r="J182" s="108" t="str">
        <f t="shared" ref="J182:J187" si="10">IF($I182&gt;0,$F182*$I182,"")</f>
        <v/>
      </c>
    </row>
    <row r="183" spans="1:11">
      <c r="A183" s="114" t="s">
        <v>4765</v>
      </c>
      <c r="B183" s="115" t="s">
        <v>1174</v>
      </c>
      <c r="C183" s="116">
        <v>4603721331444</v>
      </c>
      <c r="D183" s="116" t="s">
        <v>4760</v>
      </c>
      <c r="E183" s="360">
        <v>300</v>
      </c>
      <c r="F183" s="137">
        <v>208</v>
      </c>
      <c r="G183" s="136">
        <v>185</v>
      </c>
      <c r="H183" s="136">
        <v>170</v>
      </c>
      <c r="I183" s="341"/>
      <c r="J183" s="108" t="str">
        <f t="shared" si="10"/>
        <v/>
      </c>
    </row>
    <row r="184" spans="1:11">
      <c r="A184" s="114" t="s">
        <v>4766</v>
      </c>
      <c r="B184" s="115" t="s">
        <v>1175</v>
      </c>
      <c r="C184" s="116">
        <v>4603721331451</v>
      </c>
      <c r="D184" s="116" t="s">
        <v>4760</v>
      </c>
      <c r="E184" s="360">
        <v>300</v>
      </c>
      <c r="F184" s="137">
        <v>208</v>
      </c>
      <c r="G184" s="136">
        <v>185</v>
      </c>
      <c r="H184" s="136">
        <v>170</v>
      </c>
      <c r="I184" s="341"/>
      <c r="J184" s="108" t="str">
        <f t="shared" si="10"/>
        <v/>
      </c>
    </row>
    <row r="185" spans="1:11">
      <c r="A185" s="114" t="s">
        <v>4767</v>
      </c>
      <c r="B185" s="115" t="s">
        <v>1176</v>
      </c>
      <c r="C185" s="116">
        <v>4603721331468</v>
      </c>
      <c r="D185" s="116" t="s">
        <v>4760</v>
      </c>
      <c r="E185" s="360">
        <v>300</v>
      </c>
      <c r="F185" s="137">
        <v>208</v>
      </c>
      <c r="G185" s="136">
        <v>185</v>
      </c>
      <c r="H185" s="136">
        <v>170</v>
      </c>
      <c r="I185" s="341"/>
      <c r="J185" s="108" t="str">
        <f t="shared" si="10"/>
        <v/>
      </c>
    </row>
    <row r="186" spans="1:11">
      <c r="A186" s="114" t="s">
        <v>4768</v>
      </c>
      <c r="B186" s="115" t="s">
        <v>1177</v>
      </c>
      <c r="C186" s="116">
        <v>4603721331482</v>
      </c>
      <c r="D186" s="116" t="s">
        <v>4760</v>
      </c>
      <c r="E186" s="360">
        <v>300</v>
      </c>
      <c r="F186" s="137">
        <v>208</v>
      </c>
      <c r="G186" s="136">
        <v>185</v>
      </c>
      <c r="H186" s="136">
        <v>170</v>
      </c>
      <c r="I186" s="341"/>
      <c r="J186" s="108" t="str">
        <f t="shared" si="10"/>
        <v/>
      </c>
    </row>
    <row r="187" spans="1:11">
      <c r="A187" s="138" t="s">
        <v>4769</v>
      </c>
      <c r="B187" s="139" t="s">
        <v>1179</v>
      </c>
      <c r="C187" s="140">
        <v>4603721331932</v>
      </c>
      <c r="D187" s="116" t="s">
        <v>4760</v>
      </c>
      <c r="E187" s="360">
        <v>300</v>
      </c>
      <c r="F187" s="137">
        <v>208</v>
      </c>
      <c r="G187" s="136">
        <v>185</v>
      </c>
      <c r="H187" s="136">
        <v>170</v>
      </c>
      <c r="I187" s="341"/>
      <c r="J187" s="108" t="str">
        <f t="shared" si="10"/>
        <v/>
      </c>
    </row>
    <row r="188" spans="1:11">
      <c r="A188" s="143" t="s">
        <v>1870</v>
      </c>
      <c r="B188" s="143"/>
      <c r="C188" s="144"/>
      <c r="D188" s="144"/>
      <c r="E188" s="357"/>
      <c r="F188" s="145"/>
      <c r="G188" s="145"/>
      <c r="H188" s="145"/>
      <c r="I188" s="347"/>
      <c r="J188" s="143"/>
    </row>
    <row r="189" spans="1:11">
      <c r="A189" s="114" t="s">
        <v>1859</v>
      </c>
      <c r="B189" s="115" t="s">
        <v>1180</v>
      </c>
      <c r="C189" s="116">
        <v>4603721331598</v>
      </c>
      <c r="D189" s="116" t="s">
        <v>4759</v>
      </c>
      <c r="E189" s="976">
        <v>300</v>
      </c>
      <c r="F189" s="137">
        <v>208</v>
      </c>
      <c r="G189" s="136">
        <v>185</v>
      </c>
      <c r="H189" s="136">
        <v>170</v>
      </c>
      <c r="I189" s="341"/>
      <c r="J189" s="108" t="str">
        <f t="shared" ref="J189:J247" si="11">IF($I189&gt;0,$F189*$I189,"")</f>
        <v/>
      </c>
    </row>
    <row r="190" spans="1:11">
      <c r="A190" s="114" t="s">
        <v>1860</v>
      </c>
      <c r="B190" s="115" t="s">
        <v>1181</v>
      </c>
      <c r="C190" s="116">
        <v>4603721331611</v>
      </c>
      <c r="D190" s="116" t="s">
        <v>4759</v>
      </c>
      <c r="E190" s="976">
        <v>300</v>
      </c>
      <c r="F190" s="137">
        <v>208</v>
      </c>
      <c r="G190" s="136">
        <v>185</v>
      </c>
      <c r="H190" s="136">
        <v>170</v>
      </c>
      <c r="I190" s="341"/>
      <c r="J190" s="108" t="str">
        <f t="shared" si="11"/>
        <v/>
      </c>
    </row>
    <row r="191" spans="1:11">
      <c r="A191" s="114" t="s">
        <v>1861</v>
      </c>
      <c r="B191" s="115" t="s">
        <v>1182</v>
      </c>
      <c r="C191" s="116">
        <v>4603721331628</v>
      </c>
      <c r="D191" s="116" t="s">
        <v>4759</v>
      </c>
      <c r="E191" s="976">
        <v>300</v>
      </c>
      <c r="F191" s="137">
        <v>208</v>
      </c>
      <c r="G191" s="136">
        <v>185</v>
      </c>
      <c r="H191" s="136">
        <v>170</v>
      </c>
      <c r="I191" s="341"/>
      <c r="J191" s="108" t="str">
        <f t="shared" si="11"/>
        <v/>
      </c>
    </row>
    <row r="192" spans="1:11">
      <c r="A192" s="114" t="s">
        <v>1872</v>
      </c>
      <c r="B192" s="115" t="s">
        <v>1184</v>
      </c>
      <c r="C192" s="116">
        <v>4603721331604</v>
      </c>
      <c r="D192" s="116" t="s">
        <v>4759</v>
      </c>
      <c r="E192" s="976">
        <v>300</v>
      </c>
      <c r="F192" s="137">
        <v>208</v>
      </c>
      <c r="G192" s="136">
        <v>185</v>
      </c>
      <c r="H192" s="136">
        <v>170</v>
      </c>
      <c r="I192" s="341"/>
      <c r="J192" s="108" t="str">
        <f t="shared" si="11"/>
        <v/>
      </c>
    </row>
    <row r="193" spans="1:11">
      <c r="A193" s="243" t="s">
        <v>3530</v>
      </c>
      <c r="B193" s="709" t="s">
        <v>2288</v>
      </c>
      <c r="C193" s="710">
        <v>4603734079821</v>
      </c>
      <c r="D193" s="116" t="s">
        <v>4759</v>
      </c>
      <c r="E193" s="983">
        <v>350</v>
      </c>
      <c r="F193" s="306">
        <v>230</v>
      </c>
      <c r="G193" s="307">
        <v>210</v>
      </c>
      <c r="H193" s="307">
        <v>195</v>
      </c>
      <c r="I193" s="341"/>
      <c r="J193" s="108" t="str">
        <f t="shared" si="11"/>
        <v/>
      </c>
    </row>
    <row r="194" spans="1:11">
      <c r="A194" s="114" t="s">
        <v>1833</v>
      </c>
      <c r="B194" s="115" t="s">
        <v>1185</v>
      </c>
      <c r="C194" s="116">
        <v>4603721331659</v>
      </c>
      <c r="D194" s="116" t="s">
        <v>4759</v>
      </c>
      <c r="E194" s="976">
        <v>250</v>
      </c>
      <c r="F194" s="137">
        <v>170</v>
      </c>
      <c r="G194" s="136">
        <v>150</v>
      </c>
      <c r="H194" s="136">
        <v>140</v>
      </c>
      <c r="I194" s="341"/>
      <c r="J194" s="108" t="str">
        <f t="shared" si="11"/>
        <v/>
      </c>
    </row>
    <row r="195" spans="1:11">
      <c r="A195" s="114" t="s">
        <v>1834</v>
      </c>
      <c r="B195" s="115" t="s">
        <v>1186</v>
      </c>
      <c r="C195" s="116">
        <v>4603721331666</v>
      </c>
      <c r="D195" s="116" t="s">
        <v>4759</v>
      </c>
      <c r="E195" s="976">
        <v>250</v>
      </c>
      <c r="F195" s="137">
        <v>170</v>
      </c>
      <c r="G195" s="136">
        <v>150</v>
      </c>
      <c r="H195" s="136">
        <v>140</v>
      </c>
      <c r="I195" s="354"/>
      <c r="J195" s="108" t="str">
        <f t="shared" si="11"/>
        <v/>
      </c>
    </row>
    <row r="196" spans="1:11">
      <c r="A196" s="242" t="s">
        <v>1187</v>
      </c>
      <c r="B196" s="231"/>
      <c r="C196" s="232"/>
      <c r="D196" s="232"/>
      <c r="E196" s="355"/>
      <c r="F196" s="210"/>
      <c r="G196" s="210"/>
      <c r="H196" s="210"/>
      <c r="I196" s="355"/>
      <c r="J196" s="233"/>
    </row>
    <row r="197" spans="1:11">
      <c r="A197" s="114" t="s">
        <v>2232</v>
      </c>
      <c r="B197" s="130" t="s">
        <v>1188</v>
      </c>
      <c r="C197" s="131">
        <v>4603726088008</v>
      </c>
      <c r="D197" s="116" t="s">
        <v>4760</v>
      </c>
      <c r="E197" s="360">
        <v>490</v>
      </c>
      <c r="F197" s="1">
        <v>319</v>
      </c>
      <c r="G197" s="1">
        <v>294</v>
      </c>
      <c r="H197" s="1">
        <v>270</v>
      </c>
      <c r="I197" s="359"/>
      <c r="J197" s="1248" t="str">
        <f>IF($I197&gt;0,$F197*$I197,"")</f>
        <v/>
      </c>
      <c r="K197" s="837" t="s">
        <v>4791</v>
      </c>
    </row>
    <row r="198" spans="1:11">
      <c r="A198" s="114" t="s">
        <v>1858</v>
      </c>
      <c r="B198" s="115" t="s">
        <v>1183</v>
      </c>
      <c r="C198" s="116">
        <v>4603721331642</v>
      </c>
      <c r="D198" s="116" t="s">
        <v>4760</v>
      </c>
      <c r="E198" s="976">
        <v>300</v>
      </c>
      <c r="F198" s="137">
        <v>208</v>
      </c>
      <c r="G198" s="136">
        <v>185</v>
      </c>
      <c r="H198" s="136">
        <v>170</v>
      </c>
      <c r="I198" s="354"/>
      <c r="J198" s="108" t="str">
        <f>IF($I198&gt;0,$F198*$I198,"")</f>
        <v/>
      </c>
    </row>
    <row r="199" spans="1:11">
      <c r="A199" s="114" t="s">
        <v>1836</v>
      </c>
      <c r="B199" s="115" t="s">
        <v>1178</v>
      </c>
      <c r="C199" s="116">
        <v>4603721331475</v>
      </c>
      <c r="D199" s="116" t="s">
        <v>4760</v>
      </c>
      <c r="E199" s="360">
        <v>300</v>
      </c>
      <c r="F199" s="137">
        <v>208</v>
      </c>
      <c r="G199" s="136">
        <v>185</v>
      </c>
      <c r="H199" s="136">
        <v>170</v>
      </c>
      <c r="I199" s="354"/>
      <c r="J199" s="108" t="str">
        <f>IF($I199&gt;0,$F199*$I199,"")</f>
        <v/>
      </c>
    </row>
    <row r="200" spans="1:11">
      <c r="A200" s="114" t="s">
        <v>1835</v>
      </c>
      <c r="B200" s="115" t="s">
        <v>1132</v>
      </c>
      <c r="C200" s="116">
        <v>4603721331680</v>
      </c>
      <c r="D200" s="116" t="s">
        <v>4760</v>
      </c>
      <c r="E200" s="360">
        <v>500</v>
      </c>
      <c r="F200" s="137">
        <v>345</v>
      </c>
      <c r="G200" s="136">
        <v>295</v>
      </c>
      <c r="H200" s="136">
        <v>275</v>
      </c>
      <c r="I200" s="354"/>
      <c r="J200" s="108" t="str">
        <f t="shared" si="11"/>
        <v/>
      </c>
    </row>
    <row r="201" spans="1:11">
      <c r="A201" s="154" t="s">
        <v>3529</v>
      </c>
      <c r="B201" s="467" t="s">
        <v>2289</v>
      </c>
      <c r="C201" s="155">
        <v>4603734079838</v>
      </c>
      <c r="D201" s="116" t="s">
        <v>4760</v>
      </c>
      <c r="E201" s="976">
        <v>400</v>
      </c>
      <c r="F201" s="136">
        <v>276</v>
      </c>
      <c r="G201" s="136">
        <v>230</v>
      </c>
      <c r="H201" s="136">
        <v>220</v>
      </c>
      <c r="J201" s="108" t="str">
        <f t="shared" si="11"/>
        <v/>
      </c>
    </row>
    <row r="202" spans="1:11">
      <c r="A202" s="234" t="s">
        <v>1189</v>
      </c>
      <c r="B202" s="234"/>
      <c r="C202" s="235"/>
      <c r="D202" s="235"/>
      <c r="E202" s="984"/>
      <c r="F202" s="211"/>
      <c r="G202" s="211"/>
      <c r="H202" s="211"/>
      <c r="I202" s="356"/>
      <c r="J202" s="236"/>
    </row>
    <row r="203" spans="1:11">
      <c r="A203" s="138" t="s">
        <v>1837</v>
      </c>
      <c r="B203" s="130" t="s">
        <v>1190</v>
      </c>
      <c r="C203" s="141">
        <v>4603726088480</v>
      </c>
      <c r="D203" s="141" t="s">
        <v>4760</v>
      </c>
      <c r="E203" s="360">
        <v>730</v>
      </c>
      <c r="F203" s="137">
        <v>475</v>
      </c>
      <c r="G203" s="136">
        <v>425</v>
      </c>
      <c r="H203" s="136">
        <v>403</v>
      </c>
      <c r="I203" s="354"/>
      <c r="J203" s="108" t="str">
        <f t="shared" si="11"/>
        <v/>
      </c>
    </row>
    <row r="204" spans="1:11">
      <c r="A204" s="1081" t="s">
        <v>1838</v>
      </c>
      <c r="B204" s="1082" t="s">
        <v>1191</v>
      </c>
      <c r="C204" s="1083">
        <v>4603721331888</v>
      </c>
      <c r="D204" s="1296" t="s">
        <v>4760</v>
      </c>
      <c r="E204" s="1084">
        <v>1330</v>
      </c>
      <c r="F204" s="1085">
        <v>864</v>
      </c>
      <c r="G204" s="1086">
        <v>778</v>
      </c>
      <c r="H204" s="1086">
        <v>732</v>
      </c>
      <c r="I204" s="1084"/>
      <c r="J204" s="1087" t="str">
        <f t="shared" si="11"/>
        <v/>
      </c>
      <c r="K204" s="1267" t="s">
        <v>3216</v>
      </c>
    </row>
    <row r="205" spans="1:11">
      <c r="A205" s="142" t="s">
        <v>1839</v>
      </c>
      <c r="B205" s="156" t="s">
        <v>1192</v>
      </c>
      <c r="C205" s="157">
        <v>4603726088497</v>
      </c>
      <c r="D205" s="141" t="s">
        <v>4760</v>
      </c>
      <c r="E205" s="360">
        <v>750</v>
      </c>
      <c r="F205" s="137">
        <v>490</v>
      </c>
      <c r="G205" s="136">
        <v>435</v>
      </c>
      <c r="H205" s="136">
        <v>415</v>
      </c>
      <c r="I205" s="354"/>
      <c r="J205" s="108" t="str">
        <f t="shared" si="11"/>
        <v/>
      </c>
    </row>
    <row r="206" spans="1:11">
      <c r="A206" s="1081" t="s">
        <v>1840</v>
      </c>
      <c r="B206" s="1082" t="s">
        <v>1193</v>
      </c>
      <c r="C206" s="1083">
        <v>4603721331895</v>
      </c>
      <c r="D206" s="1296" t="s">
        <v>4760</v>
      </c>
      <c r="E206" s="1084">
        <v>1350</v>
      </c>
      <c r="F206" s="1085">
        <v>877</v>
      </c>
      <c r="G206" s="1086">
        <v>800</v>
      </c>
      <c r="H206" s="1086">
        <v>743</v>
      </c>
      <c r="I206" s="1084"/>
      <c r="J206" s="1087" t="str">
        <f t="shared" si="11"/>
        <v/>
      </c>
      <c r="K206" s="1267" t="s">
        <v>3216</v>
      </c>
    </row>
    <row r="207" spans="1:11">
      <c r="A207" s="142" t="s">
        <v>4770</v>
      </c>
      <c r="B207" s="156" t="s">
        <v>1194</v>
      </c>
      <c r="C207" s="157">
        <v>4603721331956</v>
      </c>
      <c r="D207" s="141" t="s">
        <v>4760</v>
      </c>
      <c r="E207" s="360">
        <v>650</v>
      </c>
      <c r="F207" s="137">
        <v>425</v>
      </c>
      <c r="G207" s="136">
        <v>375</v>
      </c>
      <c r="H207" s="136">
        <v>360</v>
      </c>
      <c r="I207" s="354"/>
      <c r="J207" s="108" t="str">
        <f t="shared" si="11"/>
        <v/>
      </c>
    </row>
    <row r="208" spans="1:11">
      <c r="A208" s="237" t="s">
        <v>1195</v>
      </c>
      <c r="B208" s="238"/>
      <c r="C208" s="239"/>
      <c r="D208" s="239"/>
      <c r="E208" s="985"/>
      <c r="F208" s="145"/>
      <c r="G208" s="145"/>
      <c r="H208" s="145"/>
      <c r="I208" s="357"/>
      <c r="J208" s="238"/>
    </row>
    <row r="209" spans="1:10">
      <c r="A209" s="138" t="s">
        <v>2173</v>
      </c>
      <c r="B209" s="139" t="s">
        <v>1196</v>
      </c>
      <c r="C209" s="140">
        <v>4603721331994</v>
      </c>
      <c r="D209" s="140" t="s">
        <v>4759</v>
      </c>
      <c r="E209" s="360">
        <v>400</v>
      </c>
      <c r="F209" s="137">
        <v>290</v>
      </c>
      <c r="G209" s="136">
        <v>255</v>
      </c>
      <c r="H209" s="136">
        <v>225</v>
      </c>
      <c r="I209" s="354"/>
      <c r="J209" s="108" t="str">
        <f t="shared" si="11"/>
        <v/>
      </c>
    </row>
    <row r="210" spans="1:10">
      <c r="A210" s="138" t="s">
        <v>1841</v>
      </c>
      <c r="B210" s="130" t="s">
        <v>1197</v>
      </c>
      <c r="C210" s="141">
        <v>4603721331970</v>
      </c>
      <c r="D210" s="141" t="s">
        <v>4760</v>
      </c>
      <c r="E210" s="360">
        <v>350</v>
      </c>
      <c r="F210" s="137">
        <v>230</v>
      </c>
      <c r="G210" s="136">
        <v>210</v>
      </c>
      <c r="H210" s="136">
        <v>195</v>
      </c>
      <c r="I210" s="354"/>
      <c r="J210" s="108" t="str">
        <f t="shared" si="11"/>
        <v/>
      </c>
    </row>
    <row r="211" spans="1:10">
      <c r="A211" s="247" t="s">
        <v>2225</v>
      </c>
      <c r="B211" s="244"/>
      <c r="C211" s="245"/>
      <c r="D211" s="245"/>
      <c r="E211" s="360"/>
      <c r="F211" s="205"/>
      <c r="G211" s="205"/>
      <c r="H211" s="205"/>
      <c r="I211" s="360"/>
      <c r="J211" s="246"/>
    </row>
    <row r="212" spans="1:10">
      <c r="A212" s="464" t="s">
        <v>3078</v>
      </c>
      <c r="B212" s="467" t="s">
        <v>2287</v>
      </c>
      <c r="C212" s="466">
        <v>4603734079180</v>
      </c>
      <c r="D212" s="466" t="s">
        <v>4760</v>
      </c>
      <c r="E212" s="360">
        <v>290</v>
      </c>
      <c r="F212" s="136">
        <v>189</v>
      </c>
      <c r="G212" s="136">
        <v>174</v>
      </c>
      <c r="H212" s="136">
        <v>160</v>
      </c>
      <c r="I212" s="828"/>
      <c r="J212" s="108" t="str">
        <f>IF($I212&gt;0,$F212*$I212,"")</f>
        <v/>
      </c>
    </row>
    <row r="213" spans="1:10">
      <c r="A213" s="464" t="s">
        <v>3079</v>
      </c>
      <c r="B213" s="465" t="s">
        <v>2163</v>
      </c>
      <c r="C213" s="466">
        <v>4603734079203</v>
      </c>
      <c r="D213" s="466" t="s">
        <v>4760</v>
      </c>
      <c r="E213" s="360">
        <v>250</v>
      </c>
      <c r="F213" s="136">
        <v>165</v>
      </c>
      <c r="G213" s="136">
        <v>150</v>
      </c>
      <c r="H213" s="136">
        <v>138</v>
      </c>
      <c r="I213" s="828"/>
      <c r="J213" s="108" t="str">
        <f t="shared" si="11"/>
        <v/>
      </c>
    </row>
    <row r="214" spans="1:10">
      <c r="A214" s="464" t="s">
        <v>2846</v>
      </c>
      <c r="B214" s="465" t="s">
        <v>2168</v>
      </c>
      <c r="C214" s="466">
        <v>4603734079258</v>
      </c>
      <c r="D214" s="466" t="s">
        <v>4760</v>
      </c>
      <c r="E214" s="360">
        <v>250</v>
      </c>
      <c r="F214" s="136">
        <v>165</v>
      </c>
      <c r="G214" s="136">
        <v>150</v>
      </c>
      <c r="H214" s="136">
        <v>138</v>
      </c>
      <c r="I214" s="828"/>
      <c r="J214" s="108" t="str">
        <f>IF($I214&gt;0,$F214*$I214,"")</f>
        <v/>
      </c>
    </row>
    <row r="215" spans="1:10">
      <c r="A215" s="464" t="s">
        <v>2845</v>
      </c>
      <c r="B215" s="465" t="s">
        <v>2167</v>
      </c>
      <c r="C215" s="466">
        <v>4603734079265</v>
      </c>
      <c r="D215" s="466" t="s">
        <v>4760</v>
      </c>
      <c r="E215" s="360">
        <v>250</v>
      </c>
      <c r="F215" s="136">
        <v>165</v>
      </c>
      <c r="G215" s="136">
        <v>150</v>
      </c>
      <c r="H215" s="136">
        <v>138</v>
      </c>
      <c r="I215" s="828"/>
      <c r="J215" s="108" t="str">
        <f>IF($I215&gt;0,$F215*$I215,"")</f>
        <v/>
      </c>
    </row>
    <row r="216" spans="1:10">
      <c r="A216" s="464" t="s">
        <v>3081</v>
      </c>
      <c r="B216" s="465" t="s">
        <v>2170</v>
      </c>
      <c r="C216" s="466">
        <v>4603734079210</v>
      </c>
      <c r="D216" s="466" t="s">
        <v>4760</v>
      </c>
      <c r="E216" s="360">
        <v>270</v>
      </c>
      <c r="F216" s="136">
        <v>176</v>
      </c>
      <c r="G216" s="136">
        <v>162</v>
      </c>
      <c r="H216" s="136">
        <v>149</v>
      </c>
      <c r="I216" s="828"/>
      <c r="J216" s="108" t="str">
        <f>IF($I216&gt;0,$F216*$I216,"")</f>
        <v/>
      </c>
    </row>
    <row r="217" spans="1:10">
      <c r="A217" s="464" t="s">
        <v>3082</v>
      </c>
      <c r="B217" s="465" t="s">
        <v>2165</v>
      </c>
      <c r="C217" s="466">
        <v>4603734079227</v>
      </c>
      <c r="D217" s="466" t="s">
        <v>4760</v>
      </c>
      <c r="E217" s="360">
        <v>300</v>
      </c>
      <c r="F217" s="136">
        <v>195</v>
      </c>
      <c r="G217" s="136">
        <v>180</v>
      </c>
      <c r="H217" s="136">
        <v>165</v>
      </c>
      <c r="I217" s="828"/>
      <c r="J217" s="108" t="str">
        <f t="shared" si="11"/>
        <v/>
      </c>
    </row>
    <row r="218" spans="1:10">
      <c r="A218" s="464" t="s">
        <v>3085</v>
      </c>
      <c r="B218" s="465" t="s">
        <v>2171</v>
      </c>
      <c r="C218" s="466">
        <v>4603734079272</v>
      </c>
      <c r="D218" s="466" t="s">
        <v>4760</v>
      </c>
      <c r="E218" s="360">
        <v>300</v>
      </c>
      <c r="F218" s="136">
        <v>195</v>
      </c>
      <c r="G218" s="136">
        <v>180</v>
      </c>
      <c r="H218" s="136">
        <v>165</v>
      </c>
      <c r="I218" s="828"/>
      <c r="J218" s="108" t="str">
        <f>IF($I218&gt;0,$F218*$I218,"")</f>
        <v/>
      </c>
    </row>
    <row r="219" spans="1:10">
      <c r="A219" s="464" t="s">
        <v>3084</v>
      </c>
      <c r="B219" s="465" t="s">
        <v>2169</v>
      </c>
      <c r="C219" s="466">
        <v>4603734079197</v>
      </c>
      <c r="D219" s="466" t="s">
        <v>4760</v>
      </c>
      <c r="E219" s="360">
        <v>250</v>
      </c>
      <c r="F219" s="136">
        <v>165</v>
      </c>
      <c r="G219" s="136">
        <v>150</v>
      </c>
      <c r="H219" s="136">
        <v>138</v>
      </c>
      <c r="I219" s="828"/>
      <c r="J219" s="108" t="str">
        <f t="shared" si="11"/>
        <v/>
      </c>
    </row>
    <row r="220" spans="1:10">
      <c r="A220" s="464" t="s">
        <v>3083</v>
      </c>
      <c r="B220" s="465" t="s">
        <v>2166</v>
      </c>
      <c r="C220" s="466">
        <v>4603734079234</v>
      </c>
      <c r="D220" s="466" t="s">
        <v>4760</v>
      </c>
      <c r="E220" s="360">
        <v>250</v>
      </c>
      <c r="F220" s="136">
        <v>165</v>
      </c>
      <c r="G220" s="136">
        <v>150</v>
      </c>
      <c r="H220" s="136">
        <v>138</v>
      </c>
      <c r="I220" s="828"/>
      <c r="J220" s="108" t="str">
        <f>IF($I220&gt;0,$F220*$I220,"")</f>
        <v/>
      </c>
    </row>
    <row r="221" spans="1:10">
      <c r="A221" s="464" t="s">
        <v>3080</v>
      </c>
      <c r="B221" s="465" t="s">
        <v>2164</v>
      </c>
      <c r="C221" s="466">
        <v>4603734079241</v>
      </c>
      <c r="D221" s="466" t="s">
        <v>4760</v>
      </c>
      <c r="E221" s="360">
        <v>270</v>
      </c>
      <c r="F221" s="136">
        <v>176</v>
      </c>
      <c r="G221" s="136">
        <v>162</v>
      </c>
      <c r="H221" s="136">
        <v>149</v>
      </c>
      <c r="I221" s="828"/>
      <c r="J221" s="108" t="str">
        <f>IF($I221&gt;0,$F221*$I221,"")</f>
        <v/>
      </c>
    </row>
    <row r="222" spans="1:10">
      <c r="A222" s="219" t="s">
        <v>1202</v>
      </c>
      <c r="B222" s="220"/>
      <c r="C222" s="221"/>
      <c r="D222" s="221"/>
      <c r="E222" s="987"/>
      <c r="F222" s="213"/>
      <c r="G222" s="213"/>
      <c r="H222" s="213"/>
      <c r="I222" s="361"/>
      <c r="J222" s="222"/>
    </row>
    <row r="223" spans="1:10">
      <c r="A223" s="142" t="s">
        <v>1842</v>
      </c>
      <c r="B223" s="156" t="s">
        <v>1203</v>
      </c>
      <c r="C223" s="157">
        <v>4603721331697</v>
      </c>
      <c r="D223" s="157" t="s">
        <v>4759</v>
      </c>
      <c r="E223" s="360">
        <v>150</v>
      </c>
      <c r="F223" s="136">
        <v>110</v>
      </c>
      <c r="G223" s="136">
        <v>88</v>
      </c>
      <c r="H223" s="136">
        <v>83</v>
      </c>
      <c r="I223" s="354"/>
      <c r="J223" s="108" t="str">
        <f t="shared" si="11"/>
        <v/>
      </c>
    </row>
    <row r="224" spans="1:10">
      <c r="A224" s="142" t="s">
        <v>1843</v>
      </c>
      <c r="B224" s="156" t="s">
        <v>1204</v>
      </c>
      <c r="C224" s="157">
        <v>4603721331826</v>
      </c>
      <c r="D224" s="157" t="s">
        <v>4759</v>
      </c>
      <c r="E224" s="360">
        <v>510</v>
      </c>
      <c r="F224" s="136">
        <v>350</v>
      </c>
      <c r="G224" s="136">
        <v>295</v>
      </c>
      <c r="H224" s="136">
        <v>285</v>
      </c>
      <c r="I224" s="354"/>
      <c r="J224" s="108" t="str">
        <f>IF($I224&gt;0,$F224*$I224,"")</f>
        <v/>
      </c>
    </row>
    <row r="225" spans="1:10">
      <c r="A225" s="142" t="s">
        <v>2213</v>
      </c>
      <c r="B225" s="156" t="s">
        <v>1206</v>
      </c>
      <c r="C225" s="157">
        <v>4603721331833</v>
      </c>
      <c r="D225" s="157" t="s">
        <v>4759</v>
      </c>
      <c r="E225" s="360">
        <v>510</v>
      </c>
      <c r="F225" s="136">
        <v>350</v>
      </c>
      <c r="G225" s="136">
        <v>295</v>
      </c>
      <c r="H225" s="136">
        <v>285</v>
      </c>
      <c r="I225" s="354"/>
      <c r="J225" s="108" t="str">
        <f>IF($I225&gt;0,$F225*$I225,"")</f>
        <v/>
      </c>
    </row>
    <row r="226" spans="1:10">
      <c r="A226" s="142" t="s">
        <v>1844</v>
      </c>
      <c r="B226" s="156" t="s">
        <v>1205</v>
      </c>
      <c r="C226" s="157">
        <v>4603721331840</v>
      </c>
      <c r="D226" s="157" t="s">
        <v>4759</v>
      </c>
      <c r="E226" s="360">
        <v>380</v>
      </c>
      <c r="F226" s="136">
        <v>245</v>
      </c>
      <c r="G226" s="136">
        <v>224</v>
      </c>
      <c r="H226" s="136">
        <v>209</v>
      </c>
      <c r="I226" s="354"/>
      <c r="J226" s="108" t="str">
        <f t="shared" si="11"/>
        <v/>
      </c>
    </row>
    <row r="227" spans="1:10">
      <c r="A227" s="142" t="s">
        <v>1854</v>
      </c>
      <c r="B227" s="156" t="s">
        <v>1219</v>
      </c>
      <c r="C227" s="157">
        <v>4603721331703</v>
      </c>
      <c r="D227" s="157" t="s">
        <v>4760</v>
      </c>
      <c r="E227" s="360">
        <v>350</v>
      </c>
      <c r="F227" s="136">
        <v>230</v>
      </c>
      <c r="G227" s="136">
        <v>210</v>
      </c>
      <c r="H227" s="136">
        <v>195</v>
      </c>
      <c r="I227" s="354"/>
      <c r="J227" s="108" t="str">
        <f t="shared" ref="J227:J234" si="12">IF($I227&gt;0,$F227*$I227,"")</f>
        <v/>
      </c>
    </row>
    <row r="228" spans="1:10">
      <c r="A228" s="142" t="s">
        <v>2212</v>
      </c>
      <c r="B228" s="156" t="s">
        <v>1209</v>
      </c>
      <c r="C228" s="157">
        <v>4603721331734</v>
      </c>
      <c r="D228" s="157" t="s">
        <v>4760</v>
      </c>
      <c r="E228" s="360">
        <v>700</v>
      </c>
      <c r="F228" s="136">
        <v>455</v>
      </c>
      <c r="G228" s="136">
        <v>410</v>
      </c>
      <c r="H228" s="136">
        <v>385</v>
      </c>
      <c r="I228" s="354"/>
      <c r="J228" s="108" t="str">
        <f t="shared" si="12"/>
        <v/>
      </c>
    </row>
    <row r="229" spans="1:10">
      <c r="A229" s="142" t="s">
        <v>1845</v>
      </c>
      <c r="B229" s="156" t="s">
        <v>1207</v>
      </c>
      <c r="C229" s="157">
        <v>4603721331857</v>
      </c>
      <c r="D229" s="157" t="s">
        <v>4760</v>
      </c>
      <c r="E229" s="360">
        <v>265</v>
      </c>
      <c r="F229" s="136">
        <v>210</v>
      </c>
      <c r="G229" s="136">
        <v>175</v>
      </c>
      <c r="H229" s="136">
        <v>150</v>
      </c>
      <c r="I229" s="354"/>
      <c r="J229" s="108" t="str">
        <f t="shared" si="12"/>
        <v/>
      </c>
    </row>
    <row r="230" spans="1:10">
      <c r="A230" s="142" t="s">
        <v>2214</v>
      </c>
      <c r="B230" s="156" t="s">
        <v>1218</v>
      </c>
      <c r="C230" s="157">
        <v>4603721331710</v>
      </c>
      <c r="D230" s="157" t="s">
        <v>4760</v>
      </c>
      <c r="E230" s="360">
        <v>150</v>
      </c>
      <c r="F230" s="136">
        <v>110</v>
      </c>
      <c r="G230" s="136">
        <v>88</v>
      </c>
      <c r="H230" s="136">
        <v>83</v>
      </c>
      <c r="I230" s="354"/>
      <c r="J230" s="108" t="str">
        <f t="shared" si="12"/>
        <v/>
      </c>
    </row>
    <row r="231" spans="1:10">
      <c r="A231" s="142" t="s">
        <v>2215</v>
      </c>
      <c r="B231" s="156" t="s">
        <v>1220</v>
      </c>
      <c r="C231" s="157">
        <v>4603721331727</v>
      </c>
      <c r="D231" s="157" t="s">
        <v>4760</v>
      </c>
      <c r="E231" s="360">
        <v>550</v>
      </c>
      <c r="F231" s="136">
        <v>380</v>
      </c>
      <c r="G231" s="136">
        <v>320</v>
      </c>
      <c r="H231" s="136">
        <v>305</v>
      </c>
      <c r="I231" s="354"/>
      <c r="J231" s="108" t="str">
        <f t="shared" si="12"/>
        <v/>
      </c>
    </row>
    <row r="232" spans="1:10">
      <c r="A232" s="142" t="s">
        <v>1850</v>
      </c>
      <c r="B232" s="156" t="s">
        <v>1214</v>
      </c>
      <c r="C232" s="157">
        <v>4603721331772</v>
      </c>
      <c r="D232" s="157" t="s">
        <v>4760</v>
      </c>
      <c r="E232" s="360">
        <v>250</v>
      </c>
      <c r="F232" s="136">
        <v>170</v>
      </c>
      <c r="G232" s="136">
        <v>150</v>
      </c>
      <c r="H232" s="136">
        <v>140</v>
      </c>
      <c r="I232" s="354"/>
      <c r="J232" s="108" t="str">
        <f t="shared" si="12"/>
        <v/>
      </c>
    </row>
    <row r="233" spans="1:10">
      <c r="A233" s="142" t="s">
        <v>1852</v>
      </c>
      <c r="B233" s="156" t="s">
        <v>1216</v>
      </c>
      <c r="C233" s="157">
        <v>4603721331741</v>
      </c>
      <c r="D233" s="157" t="s">
        <v>4760</v>
      </c>
      <c r="E233" s="360">
        <v>195</v>
      </c>
      <c r="F233" s="136">
        <v>140</v>
      </c>
      <c r="G233" s="136">
        <v>125</v>
      </c>
      <c r="H233" s="136">
        <v>110</v>
      </c>
      <c r="I233" s="354"/>
      <c r="J233" s="108" t="str">
        <f t="shared" si="12"/>
        <v/>
      </c>
    </row>
    <row r="234" spans="1:10">
      <c r="A234" s="142" t="s">
        <v>1851</v>
      </c>
      <c r="B234" s="156" t="s">
        <v>1215</v>
      </c>
      <c r="C234" s="157">
        <v>4603721331758</v>
      </c>
      <c r="D234" s="157" t="s">
        <v>4760</v>
      </c>
      <c r="E234" s="360">
        <v>150</v>
      </c>
      <c r="F234" s="136">
        <v>110</v>
      </c>
      <c r="G234" s="136">
        <v>88</v>
      </c>
      <c r="H234" s="136">
        <v>83</v>
      </c>
      <c r="I234" s="354"/>
      <c r="J234" s="108" t="str">
        <f t="shared" si="12"/>
        <v/>
      </c>
    </row>
    <row r="235" spans="1:10">
      <c r="A235" s="142" t="s">
        <v>1846</v>
      </c>
      <c r="B235" s="156" t="s">
        <v>1208</v>
      </c>
      <c r="C235" s="157">
        <v>4603721331765</v>
      </c>
      <c r="D235" s="157" t="s">
        <v>4760</v>
      </c>
      <c r="E235" s="360">
        <v>150</v>
      </c>
      <c r="F235" s="136">
        <v>110</v>
      </c>
      <c r="G235" s="136">
        <v>88</v>
      </c>
      <c r="H235" s="136">
        <v>83</v>
      </c>
      <c r="I235" s="354"/>
      <c r="J235" s="108" t="str">
        <f t="shared" si="11"/>
        <v/>
      </c>
    </row>
    <row r="236" spans="1:10">
      <c r="A236" s="142" t="s">
        <v>1849</v>
      </c>
      <c r="B236" s="156" t="s">
        <v>1213</v>
      </c>
      <c r="C236" s="157">
        <v>4603721331796</v>
      </c>
      <c r="D236" s="157" t="s">
        <v>4760</v>
      </c>
      <c r="E236" s="360">
        <v>200</v>
      </c>
      <c r="F236" s="136">
        <v>145</v>
      </c>
      <c r="G236" s="136">
        <v>128</v>
      </c>
      <c r="H236" s="136">
        <v>113</v>
      </c>
      <c r="I236" s="354"/>
      <c r="J236" s="108" t="str">
        <f>IF($I236&gt;0,$F236*$I236,"")</f>
        <v/>
      </c>
    </row>
    <row r="237" spans="1:10">
      <c r="A237" s="142" t="s">
        <v>1848</v>
      </c>
      <c r="B237" s="156" t="s">
        <v>1212</v>
      </c>
      <c r="C237" s="157">
        <v>4603721331789</v>
      </c>
      <c r="D237" s="157" t="s">
        <v>4760</v>
      </c>
      <c r="E237" s="360">
        <v>150</v>
      </c>
      <c r="F237" s="136">
        <v>110</v>
      </c>
      <c r="G237" s="136">
        <v>88</v>
      </c>
      <c r="H237" s="136">
        <v>83</v>
      </c>
      <c r="I237" s="354"/>
      <c r="J237" s="108" t="str">
        <f t="shared" si="11"/>
        <v/>
      </c>
    </row>
    <row r="238" spans="1:10">
      <c r="A238" s="142" t="s">
        <v>2230</v>
      </c>
      <c r="B238" s="156" t="s">
        <v>1211</v>
      </c>
      <c r="C238" s="157">
        <v>4603721331802</v>
      </c>
      <c r="D238" s="157" t="s">
        <v>4760</v>
      </c>
      <c r="E238" s="360">
        <v>270</v>
      </c>
      <c r="F238" s="136">
        <v>215</v>
      </c>
      <c r="G238" s="136">
        <v>180</v>
      </c>
      <c r="H238" s="136">
        <v>155</v>
      </c>
      <c r="I238" s="354"/>
      <c r="J238" s="108" t="str">
        <f>IF($I238&gt;0,$F238*$I238,"")</f>
        <v/>
      </c>
    </row>
    <row r="239" spans="1:10">
      <c r="A239" s="142" t="s">
        <v>1853</v>
      </c>
      <c r="B239" s="156" t="s">
        <v>1217</v>
      </c>
      <c r="C239" s="157">
        <v>4603726088190</v>
      </c>
      <c r="D239" s="157" t="s">
        <v>4760</v>
      </c>
      <c r="E239" s="360">
        <v>350</v>
      </c>
      <c r="F239" s="136">
        <v>230</v>
      </c>
      <c r="G239" s="136">
        <v>210</v>
      </c>
      <c r="H239" s="136">
        <v>195</v>
      </c>
      <c r="I239" s="354"/>
      <c r="J239" s="108" t="str">
        <f t="shared" si="11"/>
        <v/>
      </c>
    </row>
    <row r="240" spans="1:10">
      <c r="A240" s="142" t="s">
        <v>1847</v>
      </c>
      <c r="B240" s="156" t="s">
        <v>1210</v>
      </c>
      <c r="C240" s="157">
        <v>4603721331819</v>
      </c>
      <c r="D240" s="157" t="s">
        <v>4760</v>
      </c>
      <c r="E240" s="360">
        <v>650</v>
      </c>
      <c r="F240" s="136">
        <v>425</v>
      </c>
      <c r="G240" s="136">
        <v>375</v>
      </c>
      <c r="H240" s="136">
        <v>358</v>
      </c>
      <c r="I240" s="354"/>
      <c r="J240" s="108" t="str">
        <f>IF($I240&gt;0,$F240*$I240,"")</f>
        <v/>
      </c>
    </row>
    <row r="241" spans="1:11">
      <c r="A241" s="767" t="s">
        <v>1221</v>
      </c>
      <c r="B241" s="309"/>
      <c r="C241" s="249"/>
      <c r="D241" s="249"/>
      <c r="E241" s="362"/>
      <c r="F241" s="250"/>
      <c r="G241" s="250"/>
      <c r="H241" s="250"/>
      <c r="I241" s="362"/>
      <c r="J241" s="248"/>
    </row>
    <row r="242" spans="1:11">
      <c r="A242" s="138" t="s">
        <v>4944</v>
      </c>
      <c r="B242" s="119" t="s">
        <v>1233</v>
      </c>
      <c r="C242" s="140">
        <v>4603726088596</v>
      </c>
      <c r="D242" s="140" t="s">
        <v>4759</v>
      </c>
      <c r="E242" s="976">
        <v>210</v>
      </c>
      <c r="F242" s="137">
        <v>147</v>
      </c>
      <c r="G242" s="137">
        <v>126</v>
      </c>
      <c r="H242" s="137">
        <v>116</v>
      </c>
      <c r="I242" s="139"/>
      <c r="J242" s="108" t="str">
        <f t="shared" si="11"/>
        <v/>
      </c>
    </row>
    <row r="243" spans="1:11">
      <c r="A243" s="138" t="s">
        <v>4945</v>
      </c>
      <c r="B243" s="119" t="s">
        <v>4942</v>
      </c>
      <c r="C243" s="140">
        <v>4603734079715</v>
      </c>
      <c r="D243" s="140" t="s">
        <v>4759</v>
      </c>
      <c r="E243" s="976">
        <v>290</v>
      </c>
      <c r="F243" s="137">
        <v>188</v>
      </c>
      <c r="G243" s="137">
        <v>174</v>
      </c>
      <c r="H243" s="137">
        <v>159</v>
      </c>
      <c r="I243" s="139"/>
      <c r="J243" s="108" t="str">
        <f t="shared" si="11"/>
        <v/>
      </c>
    </row>
    <row r="244" spans="1:11">
      <c r="A244" s="138" t="s">
        <v>4949</v>
      </c>
      <c r="B244" s="119" t="s">
        <v>4948</v>
      </c>
      <c r="C244" s="140">
        <v>4603734079364</v>
      </c>
      <c r="D244" s="140" t="s">
        <v>4759</v>
      </c>
      <c r="E244" s="976">
        <v>1290</v>
      </c>
      <c r="F244" s="137">
        <v>839</v>
      </c>
      <c r="G244" s="137">
        <v>777</v>
      </c>
      <c r="H244" s="137">
        <v>709</v>
      </c>
      <c r="I244" s="139"/>
      <c r="J244" s="108" t="str">
        <f t="shared" si="11"/>
        <v/>
      </c>
      <c r="K244" s="837" t="s">
        <v>4947</v>
      </c>
    </row>
    <row r="245" spans="1:11">
      <c r="A245" s="138" t="s">
        <v>4943</v>
      </c>
      <c r="B245" s="119" t="s">
        <v>1234</v>
      </c>
      <c r="C245" s="140">
        <v>4603726088589</v>
      </c>
      <c r="D245" s="140" t="s">
        <v>4759</v>
      </c>
      <c r="E245" s="976">
        <v>210</v>
      </c>
      <c r="F245" s="137">
        <v>147</v>
      </c>
      <c r="G245" s="137">
        <v>126</v>
      </c>
      <c r="H245" s="137">
        <v>116</v>
      </c>
      <c r="I245" s="139"/>
      <c r="J245" s="108" t="str">
        <f t="shared" si="11"/>
        <v/>
      </c>
    </row>
    <row r="246" spans="1:11">
      <c r="A246" s="138" t="s">
        <v>4952</v>
      </c>
      <c r="B246" s="119" t="s">
        <v>4950</v>
      </c>
      <c r="C246" s="140">
        <v>4603734079708</v>
      </c>
      <c r="D246" s="140" t="s">
        <v>4759</v>
      </c>
      <c r="E246" s="976">
        <v>290</v>
      </c>
      <c r="F246" s="137">
        <v>188</v>
      </c>
      <c r="G246" s="137">
        <v>174</v>
      </c>
      <c r="H246" s="137">
        <v>159</v>
      </c>
      <c r="I246" s="139"/>
      <c r="J246" s="108" t="str">
        <f t="shared" si="11"/>
        <v/>
      </c>
    </row>
    <row r="247" spans="1:11">
      <c r="A247" s="138" t="s">
        <v>4953</v>
      </c>
      <c r="B247" s="119" t="s">
        <v>4951</v>
      </c>
      <c r="C247" s="140">
        <v>4603734079357</v>
      </c>
      <c r="D247" s="140" t="s">
        <v>4759</v>
      </c>
      <c r="E247" s="976">
        <v>1290</v>
      </c>
      <c r="F247" s="137">
        <v>839</v>
      </c>
      <c r="G247" s="137">
        <v>777</v>
      </c>
      <c r="H247" s="137">
        <v>709</v>
      </c>
      <c r="I247" s="139"/>
      <c r="J247" s="108" t="str">
        <f t="shared" si="11"/>
        <v/>
      </c>
      <c r="K247" s="837" t="s">
        <v>4947</v>
      </c>
    </row>
    <row r="248" spans="1:11">
      <c r="A248" s="142" t="s">
        <v>2432</v>
      </c>
      <c r="B248" s="156" t="s">
        <v>1223</v>
      </c>
      <c r="C248" s="157">
        <v>4603726088435</v>
      </c>
      <c r="D248" s="140" t="s">
        <v>4759</v>
      </c>
      <c r="E248" s="360">
        <v>190</v>
      </c>
      <c r="F248" s="136">
        <v>135</v>
      </c>
      <c r="G248" s="136">
        <v>120</v>
      </c>
      <c r="H248" s="136">
        <v>105</v>
      </c>
      <c r="I248" s="139"/>
      <c r="J248" s="108" t="str">
        <f>IF($I248&gt;0,$F248*$I248,"")</f>
        <v/>
      </c>
    </row>
    <row r="249" spans="1:11">
      <c r="A249" s="142" t="s">
        <v>4957</v>
      </c>
      <c r="B249" s="156" t="s">
        <v>2434</v>
      </c>
      <c r="C249" s="157">
        <v>4603734079722</v>
      </c>
      <c r="D249" s="140" t="s">
        <v>4759</v>
      </c>
      <c r="E249" s="360">
        <v>290</v>
      </c>
      <c r="F249" s="136">
        <v>188</v>
      </c>
      <c r="G249" s="136">
        <v>174</v>
      </c>
      <c r="H249" s="136">
        <v>159</v>
      </c>
      <c r="I249" s="139"/>
      <c r="J249" s="108" t="str">
        <f>IF($I249&gt;0,$F249*$I249,"")</f>
        <v/>
      </c>
    </row>
    <row r="250" spans="1:11">
      <c r="A250" s="142" t="s">
        <v>4959</v>
      </c>
      <c r="B250" s="156" t="s">
        <v>4958</v>
      </c>
      <c r="C250" s="157">
        <v>4603734079333</v>
      </c>
      <c r="D250" s="140" t="s">
        <v>4759</v>
      </c>
      <c r="E250" s="360">
        <v>1290</v>
      </c>
      <c r="F250" s="136">
        <v>870</v>
      </c>
      <c r="G250" s="136">
        <v>800</v>
      </c>
      <c r="H250" s="136">
        <v>732</v>
      </c>
      <c r="I250" s="139"/>
      <c r="J250" s="108" t="str">
        <f>IF($I250&gt;0,$F250*$I250,"")</f>
        <v/>
      </c>
      <c r="K250" s="837" t="s">
        <v>4947</v>
      </c>
    </row>
    <row r="251" spans="1:11">
      <c r="A251" s="142" t="s">
        <v>4946</v>
      </c>
      <c r="B251" s="156" t="s">
        <v>1222</v>
      </c>
      <c r="C251" s="157">
        <v>4603726088367</v>
      </c>
      <c r="D251" s="140" t="s">
        <v>4759</v>
      </c>
      <c r="E251" s="360">
        <v>190</v>
      </c>
      <c r="F251" s="136">
        <v>135</v>
      </c>
      <c r="G251" s="136">
        <v>120</v>
      </c>
      <c r="H251" s="136">
        <v>105</v>
      </c>
      <c r="I251" s="139"/>
      <c r="J251" s="108" t="str">
        <f t="shared" ref="J251:J334" si="13">IF($I251&gt;0,$F251*$I251,"")</f>
        <v/>
      </c>
    </row>
    <row r="252" spans="1:11">
      <c r="A252" s="142" t="s">
        <v>4954</v>
      </c>
      <c r="B252" s="156" t="s">
        <v>2433</v>
      </c>
      <c r="C252" s="157">
        <v>4603734079739</v>
      </c>
      <c r="D252" s="140" t="s">
        <v>4759</v>
      </c>
      <c r="E252" s="360">
        <v>290</v>
      </c>
      <c r="F252" s="136">
        <v>188</v>
      </c>
      <c r="G252" s="136">
        <v>174</v>
      </c>
      <c r="H252" s="136">
        <v>159</v>
      </c>
      <c r="I252" s="139"/>
      <c r="J252" s="108" t="str">
        <f t="shared" si="13"/>
        <v/>
      </c>
    </row>
    <row r="253" spans="1:11">
      <c r="A253" s="142" t="s">
        <v>4955</v>
      </c>
      <c r="B253" s="156" t="s">
        <v>4956</v>
      </c>
      <c r="C253" s="157">
        <v>4603734079340</v>
      </c>
      <c r="D253" s="140" t="s">
        <v>4759</v>
      </c>
      <c r="E253" s="360">
        <v>1290</v>
      </c>
      <c r="F253" s="136">
        <v>870</v>
      </c>
      <c r="G253" s="136">
        <v>800</v>
      </c>
      <c r="H253" s="136">
        <v>732</v>
      </c>
      <c r="I253" s="139"/>
      <c r="J253" s="108" t="str">
        <f t="shared" si="13"/>
        <v/>
      </c>
      <c r="K253" s="837" t="s">
        <v>4947</v>
      </c>
    </row>
    <row r="254" spans="1:11">
      <c r="A254" s="214" t="s">
        <v>4963</v>
      </c>
      <c r="B254" s="258" t="s">
        <v>4960</v>
      </c>
      <c r="C254" s="321">
        <v>4603739666583</v>
      </c>
      <c r="D254" s="218" t="s">
        <v>4759</v>
      </c>
      <c r="E254" s="360">
        <v>190</v>
      </c>
      <c r="F254" s="835">
        <v>135</v>
      </c>
      <c r="G254" s="835">
        <v>120</v>
      </c>
      <c r="H254" s="835">
        <v>105</v>
      </c>
      <c r="I254" s="217"/>
      <c r="J254" s="702" t="str">
        <f t="shared" si="13"/>
        <v/>
      </c>
      <c r="K254" s="837" t="s">
        <v>2898</v>
      </c>
    </row>
    <row r="255" spans="1:11">
      <c r="A255" s="214" t="s">
        <v>4964</v>
      </c>
      <c r="B255" s="258" t="s">
        <v>4961</v>
      </c>
      <c r="C255" s="321">
        <v>4603739666590</v>
      </c>
      <c r="D255" s="218" t="s">
        <v>4759</v>
      </c>
      <c r="E255" s="360">
        <v>290</v>
      </c>
      <c r="F255" s="835">
        <v>188</v>
      </c>
      <c r="G255" s="835">
        <v>174</v>
      </c>
      <c r="H255" s="835">
        <v>159</v>
      </c>
      <c r="I255" s="217"/>
      <c r="J255" s="702" t="str">
        <f t="shared" si="13"/>
        <v/>
      </c>
      <c r="K255" s="837" t="s">
        <v>2898</v>
      </c>
    </row>
    <row r="256" spans="1:11">
      <c r="A256" s="214" t="s">
        <v>4965</v>
      </c>
      <c r="B256" s="258" t="s">
        <v>4962</v>
      </c>
      <c r="C256" s="321">
        <v>4603739666606</v>
      </c>
      <c r="D256" s="218" t="s">
        <v>4759</v>
      </c>
      <c r="E256" s="360">
        <v>1290</v>
      </c>
      <c r="F256" s="835">
        <v>870</v>
      </c>
      <c r="G256" s="835">
        <v>800</v>
      </c>
      <c r="H256" s="835">
        <v>732</v>
      </c>
      <c r="I256" s="217"/>
      <c r="J256" s="702" t="str">
        <f t="shared" si="13"/>
        <v/>
      </c>
      <c r="K256" s="837" t="s">
        <v>4947</v>
      </c>
    </row>
    <row r="257" spans="1:11">
      <c r="A257" s="214" t="s">
        <v>4972</v>
      </c>
      <c r="B257" s="258" t="s">
        <v>4966</v>
      </c>
      <c r="C257" s="321">
        <v>4603739666552</v>
      </c>
      <c r="D257" s="218" t="s">
        <v>4759</v>
      </c>
      <c r="E257" s="360">
        <v>190</v>
      </c>
      <c r="F257" s="835">
        <v>135</v>
      </c>
      <c r="G257" s="835">
        <v>120</v>
      </c>
      <c r="H257" s="835">
        <v>105</v>
      </c>
      <c r="I257" s="217"/>
      <c r="J257" s="702" t="str">
        <f t="shared" si="13"/>
        <v/>
      </c>
      <c r="K257" s="837" t="s">
        <v>2898</v>
      </c>
    </row>
    <row r="258" spans="1:11">
      <c r="A258" s="214" t="s">
        <v>4973</v>
      </c>
      <c r="B258" s="258" t="s">
        <v>4967</v>
      </c>
      <c r="C258" s="321">
        <v>4603739666569</v>
      </c>
      <c r="D258" s="218" t="s">
        <v>4759</v>
      </c>
      <c r="E258" s="360">
        <v>290</v>
      </c>
      <c r="F258" s="835">
        <v>188</v>
      </c>
      <c r="G258" s="835">
        <v>174</v>
      </c>
      <c r="H258" s="835">
        <v>159</v>
      </c>
      <c r="I258" s="217"/>
      <c r="J258" s="702" t="str">
        <f t="shared" si="13"/>
        <v/>
      </c>
      <c r="K258" s="837" t="s">
        <v>2898</v>
      </c>
    </row>
    <row r="259" spans="1:11">
      <c r="A259" s="214" t="s">
        <v>4974</v>
      </c>
      <c r="B259" s="258" t="s">
        <v>4968</v>
      </c>
      <c r="C259" s="321">
        <v>4603739666576</v>
      </c>
      <c r="D259" s="218" t="s">
        <v>4759</v>
      </c>
      <c r="E259" s="360">
        <v>1290</v>
      </c>
      <c r="F259" s="835">
        <v>870</v>
      </c>
      <c r="G259" s="835">
        <v>800</v>
      </c>
      <c r="H259" s="835">
        <v>732</v>
      </c>
      <c r="I259" s="217"/>
      <c r="J259" s="702" t="str">
        <f t="shared" si="13"/>
        <v/>
      </c>
      <c r="K259" s="837" t="s">
        <v>4947</v>
      </c>
    </row>
    <row r="260" spans="1:11">
      <c r="A260" s="214" t="s">
        <v>4975</v>
      </c>
      <c r="B260" s="258" t="s">
        <v>4969</v>
      </c>
      <c r="C260" s="321">
        <v>4603739666521</v>
      </c>
      <c r="D260" s="218" t="s">
        <v>4759</v>
      </c>
      <c r="E260" s="360">
        <v>190</v>
      </c>
      <c r="F260" s="835">
        <v>135</v>
      </c>
      <c r="G260" s="835">
        <v>120</v>
      </c>
      <c r="H260" s="835">
        <v>105</v>
      </c>
      <c r="I260" s="217"/>
      <c r="J260" s="702" t="str">
        <f t="shared" si="13"/>
        <v/>
      </c>
      <c r="K260" s="837" t="s">
        <v>2898</v>
      </c>
    </row>
    <row r="261" spans="1:11">
      <c r="A261" s="214" t="s">
        <v>4976</v>
      </c>
      <c r="B261" s="258" t="s">
        <v>4970</v>
      </c>
      <c r="C261" s="321">
        <v>4603739666538</v>
      </c>
      <c r="D261" s="218" t="s">
        <v>4759</v>
      </c>
      <c r="E261" s="360">
        <v>290</v>
      </c>
      <c r="F261" s="835">
        <v>188</v>
      </c>
      <c r="G261" s="835">
        <v>174</v>
      </c>
      <c r="H261" s="835">
        <v>159</v>
      </c>
      <c r="I261" s="217"/>
      <c r="J261" s="702" t="str">
        <f t="shared" si="13"/>
        <v/>
      </c>
      <c r="K261" s="837" t="s">
        <v>2898</v>
      </c>
    </row>
    <row r="262" spans="1:11">
      <c r="A262" s="214" t="s">
        <v>4977</v>
      </c>
      <c r="B262" s="258" t="s">
        <v>4971</v>
      </c>
      <c r="C262" s="321">
        <v>4603739666545</v>
      </c>
      <c r="D262" s="218" t="s">
        <v>4759</v>
      </c>
      <c r="E262" s="360">
        <v>1290</v>
      </c>
      <c r="F262" s="1294">
        <v>870</v>
      </c>
      <c r="G262" s="1294">
        <v>800</v>
      </c>
      <c r="H262" s="1294">
        <v>732</v>
      </c>
      <c r="I262" s="217"/>
      <c r="J262" s="702" t="str">
        <f t="shared" si="13"/>
        <v/>
      </c>
      <c r="K262" s="837" t="s">
        <v>4947</v>
      </c>
    </row>
    <row r="263" spans="1:11">
      <c r="A263" s="464" t="s">
        <v>4980</v>
      </c>
      <c r="B263" s="465" t="s">
        <v>1224</v>
      </c>
      <c r="C263" s="466">
        <v>4603726088374</v>
      </c>
      <c r="D263" s="140" t="s">
        <v>4759</v>
      </c>
      <c r="E263" s="360">
        <v>490</v>
      </c>
      <c r="F263" s="136">
        <v>319</v>
      </c>
      <c r="G263" s="136">
        <v>294</v>
      </c>
      <c r="H263" s="136">
        <v>269</v>
      </c>
      <c r="I263" s="139"/>
      <c r="J263" s="108" t="str">
        <f t="shared" si="13"/>
        <v/>
      </c>
    </row>
    <row r="264" spans="1:11">
      <c r="A264" s="464" t="s">
        <v>4983</v>
      </c>
      <c r="B264" s="465" t="s">
        <v>4982</v>
      </c>
      <c r="C264" s="466">
        <v>4603734079388</v>
      </c>
      <c r="D264" s="140" t="s">
        <v>4759</v>
      </c>
      <c r="E264" s="360">
        <v>1290</v>
      </c>
      <c r="F264" s="136">
        <v>839</v>
      </c>
      <c r="G264" s="136">
        <v>777</v>
      </c>
      <c r="H264" s="136">
        <v>709</v>
      </c>
      <c r="I264" s="139"/>
      <c r="J264" s="108" t="str">
        <f t="shared" si="13"/>
        <v/>
      </c>
      <c r="K264" s="837" t="s">
        <v>4947</v>
      </c>
    </row>
    <row r="265" spans="1:11">
      <c r="A265" s="464" t="s">
        <v>4979</v>
      </c>
      <c r="B265" s="465" t="s">
        <v>1225</v>
      </c>
      <c r="C265" s="466">
        <v>4603726088602</v>
      </c>
      <c r="D265" s="140" t="s">
        <v>4759</v>
      </c>
      <c r="E265" s="360">
        <v>490</v>
      </c>
      <c r="F265" s="136">
        <v>319</v>
      </c>
      <c r="G265" s="136">
        <v>294</v>
      </c>
      <c r="H265" s="136">
        <v>269</v>
      </c>
      <c r="I265" s="139"/>
      <c r="J265" s="108" t="str">
        <f t="shared" si="13"/>
        <v/>
      </c>
    </row>
    <row r="266" spans="1:11">
      <c r="A266" s="464" t="s">
        <v>4986</v>
      </c>
      <c r="B266" s="465" t="s">
        <v>4984</v>
      </c>
      <c r="C266" s="466">
        <v>4603734079371</v>
      </c>
      <c r="D266" s="140" t="s">
        <v>4759</v>
      </c>
      <c r="E266" s="360">
        <v>1290</v>
      </c>
      <c r="F266" s="136">
        <v>839</v>
      </c>
      <c r="G266" s="136">
        <v>777</v>
      </c>
      <c r="H266" s="136">
        <v>709</v>
      </c>
      <c r="I266" s="139"/>
      <c r="J266" s="108" t="str">
        <f t="shared" si="13"/>
        <v/>
      </c>
      <c r="K266" s="837" t="s">
        <v>4947</v>
      </c>
    </row>
    <row r="267" spans="1:11">
      <c r="A267" s="464" t="s">
        <v>4981</v>
      </c>
      <c r="B267" s="465" t="s">
        <v>1226</v>
      </c>
      <c r="C267" s="466">
        <v>4603726088619</v>
      </c>
      <c r="D267" s="140" t="s">
        <v>4759</v>
      </c>
      <c r="E267" s="360">
        <v>490</v>
      </c>
      <c r="F267" s="136">
        <v>319</v>
      </c>
      <c r="G267" s="136">
        <v>294</v>
      </c>
      <c r="H267" s="136">
        <v>269</v>
      </c>
      <c r="I267" s="139"/>
      <c r="J267" s="108" t="str">
        <f t="shared" si="13"/>
        <v/>
      </c>
    </row>
    <row r="268" spans="1:11">
      <c r="A268" s="464" t="s">
        <v>4987</v>
      </c>
      <c r="B268" s="465" t="s">
        <v>4985</v>
      </c>
      <c r="C268" s="466">
        <v>4603734079395</v>
      </c>
      <c r="D268" s="140" t="s">
        <v>4759</v>
      </c>
      <c r="E268" s="360">
        <v>1290</v>
      </c>
      <c r="F268" s="136">
        <v>839</v>
      </c>
      <c r="G268" s="136">
        <v>777</v>
      </c>
      <c r="H268" s="136">
        <v>709</v>
      </c>
      <c r="I268" s="139"/>
      <c r="J268" s="108" t="str">
        <f t="shared" si="13"/>
        <v/>
      </c>
      <c r="K268" s="837" t="s">
        <v>4947</v>
      </c>
    </row>
    <row r="269" spans="1:11">
      <c r="A269" s="243" t="s">
        <v>4978</v>
      </c>
      <c r="B269" s="465" t="s">
        <v>2282</v>
      </c>
      <c r="C269" s="466">
        <v>4603734079654</v>
      </c>
      <c r="D269" s="140" t="s">
        <v>4759</v>
      </c>
      <c r="E269" s="360">
        <v>270</v>
      </c>
      <c r="F269" s="136">
        <v>189</v>
      </c>
      <c r="G269" s="136">
        <v>162</v>
      </c>
      <c r="H269" s="136">
        <v>149</v>
      </c>
      <c r="I269" s="139"/>
      <c r="J269" s="108" t="str">
        <f t="shared" si="13"/>
        <v/>
      </c>
    </row>
    <row r="270" spans="1:11">
      <c r="A270" s="243" t="s">
        <v>3520</v>
      </c>
      <c r="B270" s="465" t="s">
        <v>2283</v>
      </c>
      <c r="C270" s="466">
        <v>4603734079661</v>
      </c>
      <c r="D270" s="140" t="s">
        <v>4759</v>
      </c>
      <c r="E270" s="360">
        <v>270</v>
      </c>
      <c r="F270" s="136">
        <v>189</v>
      </c>
      <c r="G270" s="136">
        <v>162</v>
      </c>
      <c r="H270" s="136">
        <v>149</v>
      </c>
      <c r="I270" s="139"/>
      <c r="J270" s="108" t="str">
        <f t="shared" si="13"/>
        <v/>
      </c>
    </row>
    <row r="271" spans="1:11">
      <c r="A271" s="243" t="s">
        <v>3521</v>
      </c>
      <c r="B271" s="465" t="s">
        <v>2284</v>
      </c>
      <c r="C271" s="466">
        <v>4603734079685</v>
      </c>
      <c r="D271" s="140" t="s">
        <v>4759</v>
      </c>
      <c r="E271" s="360">
        <v>270</v>
      </c>
      <c r="F271" s="136">
        <v>189</v>
      </c>
      <c r="G271" s="136">
        <v>162</v>
      </c>
      <c r="H271" s="136">
        <v>149</v>
      </c>
      <c r="I271" s="139"/>
      <c r="J271" s="108" t="str">
        <f t="shared" si="13"/>
        <v/>
      </c>
    </row>
    <row r="272" spans="1:11">
      <c r="A272" s="243" t="s">
        <v>3522</v>
      </c>
      <c r="B272" s="465" t="s">
        <v>2285</v>
      </c>
      <c r="C272" s="466">
        <v>4603734079678</v>
      </c>
      <c r="D272" s="140" t="s">
        <v>4759</v>
      </c>
      <c r="E272" s="360">
        <v>270</v>
      </c>
      <c r="F272" s="136">
        <v>189</v>
      </c>
      <c r="G272" s="136">
        <v>162</v>
      </c>
      <c r="H272" s="136">
        <v>149</v>
      </c>
      <c r="I272" s="139"/>
      <c r="J272" s="108" t="str">
        <f t="shared" si="13"/>
        <v/>
      </c>
    </row>
    <row r="273" spans="1:11">
      <c r="A273" s="243" t="s">
        <v>2315</v>
      </c>
      <c r="B273" s="322" t="s">
        <v>1773</v>
      </c>
      <c r="C273" s="323">
        <v>4603734079982</v>
      </c>
      <c r="D273" s="140" t="s">
        <v>4759</v>
      </c>
      <c r="E273" s="983">
        <v>200</v>
      </c>
      <c r="F273" s="324">
        <v>130</v>
      </c>
      <c r="G273" s="324">
        <v>120</v>
      </c>
      <c r="H273" s="324">
        <v>110</v>
      </c>
      <c r="I273" s="139"/>
      <c r="J273" s="108" t="str">
        <f t="shared" si="13"/>
        <v/>
      </c>
    </row>
    <row r="274" spans="1:11">
      <c r="A274" s="243" t="s">
        <v>4988</v>
      </c>
      <c r="B274" s="322" t="s">
        <v>2832</v>
      </c>
      <c r="C274" s="323">
        <v>4603734079777</v>
      </c>
      <c r="D274" s="140" t="s">
        <v>4759</v>
      </c>
      <c r="E274" s="983">
        <v>350</v>
      </c>
      <c r="F274" s="324">
        <v>227</v>
      </c>
      <c r="G274" s="324">
        <v>210</v>
      </c>
      <c r="H274" s="324">
        <v>192</v>
      </c>
      <c r="I274" s="139"/>
      <c r="J274" s="108" t="str">
        <f t="shared" si="13"/>
        <v/>
      </c>
    </row>
    <row r="275" spans="1:11">
      <c r="A275" s="243" t="s">
        <v>4990</v>
      </c>
      <c r="B275" s="465" t="s">
        <v>4989</v>
      </c>
      <c r="C275" s="466">
        <v>4603739666644</v>
      </c>
      <c r="D275" s="140" t="s">
        <v>4759</v>
      </c>
      <c r="E275" s="360">
        <v>1130</v>
      </c>
      <c r="F275" s="136">
        <v>734</v>
      </c>
      <c r="G275" s="136">
        <v>678</v>
      </c>
      <c r="H275" s="136">
        <v>622</v>
      </c>
      <c r="I275" s="139"/>
      <c r="J275" s="108" t="str">
        <f t="shared" si="13"/>
        <v/>
      </c>
      <c r="K275" s="837" t="s">
        <v>4947</v>
      </c>
    </row>
    <row r="276" spans="1:11">
      <c r="A276" s="243" t="s">
        <v>2313</v>
      </c>
      <c r="B276" s="322" t="s">
        <v>1771</v>
      </c>
      <c r="C276" s="323">
        <v>4603734079975</v>
      </c>
      <c r="D276" s="140" t="s">
        <v>4759</v>
      </c>
      <c r="E276" s="983">
        <v>200</v>
      </c>
      <c r="F276" s="324">
        <v>130</v>
      </c>
      <c r="G276" s="324">
        <v>120</v>
      </c>
      <c r="H276" s="324">
        <v>110</v>
      </c>
      <c r="I276" s="139"/>
      <c r="J276" s="108" t="str">
        <f t="shared" si="13"/>
        <v/>
      </c>
    </row>
    <row r="277" spans="1:11">
      <c r="A277" s="243" t="s">
        <v>4992</v>
      </c>
      <c r="B277" s="322" t="s">
        <v>2830</v>
      </c>
      <c r="C277" s="323">
        <v>4603734079753</v>
      </c>
      <c r="D277" s="140" t="s">
        <v>4759</v>
      </c>
      <c r="E277" s="983">
        <v>350</v>
      </c>
      <c r="F277" s="324">
        <v>227</v>
      </c>
      <c r="G277" s="324">
        <v>210</v>
      </c>
      <c r="H277" s="324">
        <v>192</v>
      </c>
      <c r="I277" s="139"/>
      <c r="J277" s="108" t="str">
        <f t="shared" si="13"/>
        <v/>
      </c>
    </row>
    <row r="278" spans="1:11">
      <c r="A278" s="243" t="s">
        <v>4993</v>
      </c>
      <c r="B278" s="322" t="s">
        <v>4991</v>
      </c>
      <c r="C278" s="323">
        <v>4603739666620</v>
      </c>
      <c r="D278" s="140" t="s">
        <v>4759</v>
      </c>
      <c r="E278" s="983">
        <v>1130</v>
      </c>
      <c r="F278" s="324">
        <v>734</v>
      </c>
      <c r="G278" s="324">
        <v>678</v>
      </c>
      <c r="H278" s="324">
        <v>622</v>
      </c>
      <c r="I278" s="139"/>
      <c r="J278" s="108" t="str">
        <f t="shared" si="13"/>
        <v/>
      </c>
      <c r="K278" s="837" t="s">
        <v>4947</v>
      </c>
    </row>
    <row r="279" spans="1:11">
      <c r="A279" s="243" t="s">
        <v>2314</v>
      </c>
      <c r="B279" s="322" t="s">
        <v>1772</v>
      </c>
      <c r="C279" s="323">
        <v>4603734079029</v>
      </c>
      <c r="D279" s="140" t="s">
        <v>4759</v>
      </c>
      <c r="E279" s="983">
        <v>200</v>
      </c>
      <c r="F279" s="324">
        <v>130</v>
      </c>
      <c r="G279" s="324">
        <v>120</v>
      </c>
      <c r="H279" s="324">
        <v>110</v>
      </c>
      <c r="I279" s="139"/>
      <c r="J279" s="108" t="str">
        <f t="shared" si="13"/>
        <v/>
      </c>
    </row>
    <row r="280" spans="1:11">
      <c r="A280" s="243" t="s">
        <v>4995</v>
      </c>
      <c r="B280" s="322" t="s">
        <v>2831</v>
      </c>
      <c r="C280" s="323">
        <v>4603734079760</v>
      </c>
      <c r="D280" s="140" t="s">
        <v>4759</v>
      </c>
      <c r="E280" s="983">
        <v>350</v>
      </c>
      <c r="F280" s="324">
        <v>227</v>
      </c>
      <c r="G280" s="324">
        <v>210</v>
      </c>
      <c r="H280" s="324">
        <v>192</v>
      </c>
      <c r="I280" s="139"/>
      <c r="J280" s="108" t="str">
        <f t="shared" si="13"/>
        <v/>
      </c>
    </row>
    <row r="281" spans="1:11">
      <c r="A281" s="243" t="s">
        <v>4996</v>
      </c>
      <c r="B281" s="322" t="s">
        <v>4994</v>
      </c>
      <c r="C281" s="323">
        <v>4603739666637</v>
      </c>
      <c r="D281" s="140" t="s">
        <v>4759</v>
      </c>
      <c r="E281" s="983">
        <v>1130</v>
      </c>
      <c r="F281" s="324">
        <v>734</v>
      </c>
      <c r="G281" s="324">
        <v>678</v>
      </c>
      <c r="H281" s="324">
        <v>622</v>
      </c>
      <c r="I281" s="139"/>
      <c r="J281" s="108" t="str">
        <f t="shared" si="13"/>
        <v/>
      </c>
      <c r="K281" s="837" t="s">
        <v>4947</v>
      </c>
    </row>
    <row r="282" spans="1:11">
      <c r="A282" s="243" t="s">
        <v>2312</v>
      </c>
      <c r="B282" s="322" t="s">
        <v>1770</v>
      </c>
      <c r="C282" s="323">
        <v>4603734079968</v>
      </c>
      <c r="D282" s="140" t="s">
        <v>4759</v>
      </c>
      <c r="E282" s="983">
        <v>200</v>
      </c>
      <c r="F282" s="324">
        <v>130</v>
      </c>
      <c r="G282" s="324">
        <v>120</v>
      </c>
      <c r="H282" s="324">
        <v>110</v>
      </c>
      <c r="I282" s="139"/>
      <c r="J282" s="108" t="str">
        <f t="shared" si="13"/>
        <v/>
      </c>
    </row>
    <row r="283" spans="1:11">
      <c r="A283" s="243" t="s">
        <v>4997</v>
      </c>
      <c r="B283" s="322" t="s">
        <v>2827</v>
      </c>
      <c r="C283" s="323">
        <v>4603734079746</v>
      </c>
      <c r="D283" s="140" t="s">
        <v>4759</v>
      </c>
      <c r="E283" s="983">
        <v>350</v>
      </c>
      <c r="F283" s="324">
        <v>227</v>
      </c>
      <c r="G283" s="324">
        <v>210</v>
      </c>
      <c r="H283" s="324">
        <v>192</v>
      </c>
      <c r="I283" s="139"/>
      <c r="J283" s="108" t="str">
        <f t="shared" si="13"/>
        <v/>
      </c>
    </row>
    <row r="284" spans="1:11">
      <c r="A284" s="243" t="s">
        <v>4998</v>
      </c>
      <c r="B284" s="322" t="s">
        <v>4999</v>
      </c>
      <c r="C284" s="323">
        <v>4603739666613</v>
      </c>
      <c r="D284" s="140" t="s">
        <v>4759</v>
      </c>
      <c r="E284" s="983">
        <v>1130</v>
      </c>
      <c r="F284" s="324">
        <v>734</v>
      </c>
      <c r="G284" s="324">
        <v>678</v>
      </c>
      <c r="H284" s="324">
        <v>622</v>
      </c>
      <c r="I284" s="139"/>
      <c r="J284" s="108" t="str">
        <f t="shared" si="13"/>
        <v/>
      </c>
      <c r="K284" s="837" t="s">
        <v>4947</v>
      </c>
    </row>
    <row r="285" spans="1:11">
      <c r="A285" s="243" t="s">
        <v>2316</v>
      </c>
      <c r="B285" s="322" t="s">
        <v>1774</v>
      </c>
      <c r="C285" s="323">
        <v>4603734079999</v>
      </c>
      <c r="D285" s="140" t="s">
        <v>4759</v>
      </c>
      <c r="E285" s="983">
        <v>200</v>
      </c>
      <c r="F285" s="324">
        <v>130</v>
      </c>
      <c r="G285" s="324">
        <v>120</v>
      </c>
      <c r="H285" s="324">
        <v>110</v>
      </c>
      <c r="I285" s="139"/>
      <c r="J285" s="108" t="str">
        <f t="shared" si="13"/>
        <v/>
      </c>
    </row>
    <row r="286" spans="1:11">
      <c r="A286" s="243" t="s">
        <v>5001</v>
      </c>
      <c r="B286" s="322" t="s">
        <v>2833</v>
      </c>
      <c r="C286" s="323">
        <v>4603734079784</v>
      </c>
      <c r="D286" s="140" t="s">
        <v>4759</v>
      </c>
      <c r="E286" s="983">
        <v>350</v>
      </c>
      <c r="F286" s="324">
        <v>227</v>
      </c>
      <c r="G286" s="324">
        <v>210</v>
      </c>
      <c r="H286" s="324">
        <v>192</v>
      </c>
      <c r="I286" s="139"/>
      <c r="J286" s="108" t="str">
        <f t="shared" si="13"/>
        <v/>
      </c>
    </row>
    <row r="287" spans="1:11">
      <c r="A287" s="243" t="s">
        <v>5002</v>
      </c>
      <c r="B287" s="322" t="s">
        <v>5000</v>
      </c>
      <c r="C287" s="323">
        <v>4603739666651</v>
      </c>
      <c r="D287" s="140" t="s">
        <v>4759</v>
      </c>
      <c r="E287" s="983">
        <v>1130</v>
      </c>
      <c r="F287" s="324">
        <v>734</v>
      </c>
      <c r="G287" s="324">
        <v>678</v>
      </c>
      <c r="H287" s="324">
        <v>622</v>
      </c>
      <c r="I287" s="139"/>
      <c r="J287" s="108" t="str">
        <f t="shared" si="13"/>
        <v/>
      </c>
      <c r="K287" s="837" t="s">
        <v>4947</v>
      </c>
    </row>
    <row r="288" spans="1:11">
      <c r="A288" s="106" t="s">
        <v>5003</v>
      </c>
      <c r="B288" s="678" t="s">
        <v>5212</v>
      </c>
      <c r="C288" s="1298">
        <v>4603739666910</v>
      </c>
      <c r="D288" s="218" t="s">
        <v>4759</v>
      </c>
      <c r="E288" s="983">
        <v>110</v>
      </c>
      <c r="F288" s="1294">
        <v>72</v>
      </c>
      <c r="G288" s="1294">
        <v>66</v>
      </c>
      <c r="H288" s="1294">
        <v>61</v>
      </c>
      <c r="I288" s="217"/>
      <c r="J288" s="702" t="str">
        <f t="shared" si="13"/>
        <v/>
      </c>
      <c r="K288" s="837" t="s">
        <v>2898</v>
      </c>
    </row>
    <row r="289" spans="1:1004">
      <c r="A289" s="106" t="s">
        <v>5004</v>
      </c>
      <c r="B289" s="678" t="s">
        <v>5213</v>
      </c>
      <c r="C289" s="1298">
        <v>4603739666903</v>
      </c>
      <c r="D289" s="218" t="s">
        <v>4759</v>
      </c>
      <c r="E289" s="983">
        <v>100</v>
      </c>
      <c r="F289" s="1294">
        <v>65</v>
      </c>
      <c r="G289" s="1294">
        <v>60</v>
      </c>
      <c r="H289" s="1294">
        <v>55</v>
      </c>
      <c r="I289" s="217"/>
      <c r="J289" s="702" t="str">
        <f t="shared" si="13"/>
        <v/>
      </c>
      <c r="K289" s="837" t="s">
        <v>2898</v>
      </c>
    </row>
    <row r="290" spans="1:1004">
      <c r="A290" s="243" t="s">
        <v>5037</v>
      </c>
      <c r="B290" s="322" t="s">
        <v>1237</v>
      </c>
      <c r="C290" s="323">
        <v>4603726088633</v>
      </c>
      <c r="D290" s="140" t="s">
        <v>4759</v>
      </c>
      <c r="E290" s="983">
        <v>530</v>
      </c>
      <c r="F290" s="160">
        <v>350</v>
      </c>
      <c r="G290" s="160">
        <v>318</v>
      </c>
      <c r="H290" s="160">
        <v>292</v>
      </c>
      <c r="I290" s="139"/>
      <c r="J290" s="1248" t="str">
        <f t="shared" si="13"/>
        <v/>
      </c>
    </row>
    <row r="291" spans="1:1004">
      <c r="A291" s="106" t="s">
        <v>5042</v>
      </c>
      <c r="B291" s="678" t="s">
        <v>5039</v>
      </c>
      <c r="C291" s="1298">
        <v>4603739874339</v>
      </c>
      <c r="D291" s="218" t="s">
        <v>4759</v>
      </c>
      <c r="E291" s="983">
        <v>1383</v>
      </c>
      <c r="F291" s="1294">
        <v>899</v>
      </c>
      <c r="G291" s="1294">
        <v>831</v>
      </c>
      <c r="H291" s="1294">
        <v>761</v>
      </c>
      <c r="I291" s="217"/>
      <c r="J291" s="702" t="str">
        <f t="shared" si="13"/>
        <v/>
      </c>
      <c r="K291" s="837" t="s">
        <v>2898</v>
      </c>
    </row>
    <row r="292" spans="1:1004">
      <c r="A292" s="243" t="s">
        <v>5038</v>
      </c>
      <c r="B292" s="322" t="s">
        <v>1238</v>
      </c>
      <c r="C292" s="323">
        <v>4603726088640</v>
      </c>
      <c r="D292" s="140" t="s">
        <v>4759</v>
      </c>
      <c r="E292" s="983">
        <v>550</v>
      </c>
      <c r="F292" s="160">
        <v>360</v>
      </c>
      <c r="G292" s="160">
        <v>330</v>
      </c>
      <c r="H292" s="160">
        <v>303</v>
      </c>
      <c r="I292" s="139"/>
      <c r="J292" s="1336" t="str">
        <f t="shared" si="13"/>
        <v/>
      </c>
    </row>
    <row r="293" spans="1:1004">
      <c r="A293" s="106" t="s">
        <v>5041</v>
      </c>
      <c r="B293" s="678" t="s">
        <v>5040</v>
      </c>
      <c r="C293" s="1298">
        <v>4603739874384</v>
      </c>
      <c r="D293" s="218" t="s">
        <v>4759</v>
      </c>
      <c r="E293" s="983">
        <v>1435</v>
      </c>
      <c r="F293" s="1294">
        <v>933</v>
      </c>
      <c r="G293" s="1294">
        <v>861</v>
      </c>
      <c r="H293" s="1294">
        <v>789</v>
      </c>
      <c r="I293" s="217"/>
      <c r="J293" s="702" t="str">
        <f t="shared" si="13"/>
        <v/>
      </c>
      <c r="K293" s="837" t="s">
        <v>2898</v>
      </c>
    </row>
    <row r="294" spans="1:1004" s="36" customFormat="1">
      <c r="A294" s="464" t="s">
        <v>5047</v>
      </c>
      <c r="B294" s="465" t="s">
        <v>1227</v>
      </c>
      <c r="C294" s="466">
        <v>4603726088466</v>
      </c>
      <c r="D294" s="140" t="s">
        <v>4759</v>
      </c>
      <c r="E294" s="976">
        <v>430</v>
      </c>
      <c r="F294" s="137">
        <v>301</v>
      </c>
      <c r="G294" s="137">
        <v>258</v>
      </c>
      <c r="H294" s="137">
        <v>237</v>
      </c>
      <c r="I294" s="139"/>
      <c r="J294" s="108" t="str">
        <f t="shared" si="13"/>
        <v/>
      </c>
      <c r="K294" s="1266"/>
      <c r="ALP294" s="35"/>
    </row>
    <row r="295" spans="1:1004" s="36" customFormat="1">
      <c r="A295" s="464" t="s">
        <v>5048</v>
      </c>
      <c r="B295" s="465" t="s">
        <v>1228</v>
      </c>
      <c r="C295" s="466">
        <v>4603726088473</v>
      </c>
      <c r="D295" s="140" t="s">
        <v>4759</v>
      </c>
      <c r="E295" s="976">
        <v>435</v>
      </c>
      <c r="F295" s="137">
        <v>305</v>
      </c>
      <c r="G295" s="137">
        <v>261</v>
      </c>
      <c r="H295" s="137">
        <v>240</v>
      </c>
      <c r="I295" s="139"/>
      <c r="J295" s="108" t="str">
        <f t="shared" si="13"/>
        <v/>
      </c>
      <c r="K295" s="1266"/>
      <c r="ALP295" s="35"/>
    </row>
    <row r="296" spans="1:1004" s="36" customFormat="1">
      <c r="A296" s="464" t="s">
        <v>5049</v>
      </c>
      <c r="B296" s="465" t="s">
        <v>1229</v>
      </c>
      <c r="C296" s="466">
        <v>4603726088626</v>
      </c>
      <c r="D296" s="140" t="s">
        <v>4759</v>
      </c>
      <c r="E296" s="976">
        <v>430</v>
      </c>
      <c r="F296" s="137">
        <v>301</v>
      </c>
      <c r="G296" s="137">
        <v>258</v>
      </c>
      <c r="H296" s="137">
        <v>237</v>
      </c>
      <c r="I296" s="139"/>
      <c r="J296" s="108" t="str">
        <f t="shared" si="13"/>
        <v/>
      </c>
      <c r="K296" s="1266"/>
      <c r="ALP296" s="35"/>
    </row>
    <row r="297" spans="1:1004" s="36" customFormat="1">
      <c r="A297" s="464" t="s">
        <v>5050</v>
      </c>
      <c r="B297" s="465" t="s">
        <v>2286</v>
      </c>
      <c r="C297" s="466">
        <v>4603734079692</v>
      </c>
      <c r="D297" s="140" t="s">
        <v>4759</v>
      </c>
      <c r="E297" s="976">
        <v>190</v>
      </c>
      <c r="F297" s="137">
        <v>133</v>
      </c>
      <c r="G297" s="137">
        <v>114</v>
      </c>
      <c r="H297" s="136">
        <v>105</v>
      </c>
      <c r="I297" s="139"/>
      <c r="J297" s="108" t="str">
        <f t="shared" si="13"/>
        <v/>
      </c>
      <c r="K297" s="1266"/>
      <c r="ALP297" s="35"/>
    </row>
    <row r="298" spans="1:1004" s="36" customFormat="1">
      <c r="A298" s="464" t="s">
        <v>5051</v>
      </c>
      <c r="B298" s="465" t="s">
        <v>1231</v>
      </c>
      <c r="C298" s="466">
        <v>4603726088565</v>
      </c>
      <c r="D298" s="140" t="s">
        <v>4759</v>
      </c>
      <c r="E298" s="976">
        <v>270</v>
      </c>
      <c r="F298" s="137">
        <v>189</v>
      </c>
      <c r="G298" s="137">
        <v>162</v>
      </c>
      <c r="H298" s="137">
        <v>149</v>
      </c>
      <c r="I298" s="139"/>
      <c r="J298" s="108" t="str">
        <f t="shared" si="13"/>
        <v/>
      </c>
      <c r="K298" s="1266"/>
      <c r="ALP298" s="35"/>
    </row>
    <row r="299" spans="1:1004" s="36" customFormat="1">
      <c r="A299" s="464" t="s">
        <v>5052</v>
      </c>
      <c r="B299" s="465" t="s">
        <v>1232</v>
      </c>
      <c r="C299" s="466">
        <v>4603726088541</v>
      </c>
      <c r="D299" s="140" t="s">
        <v>4759</v>
      </c>
      <c r="E299" s="976">
        <v>270</v>
      </c>
      <c r="F299" s="137">
        <v>189</v>
      </c>
      <c r="G299" s="137">
        <v>162</v>
      </c>
      <c r="H299" s="137">
        <v>149</v>
      </c>
      <c r="I299" s="139"/>
      <c r="J299" s="108" t="str">
        <f t="shared" si="13"/>
        <v/>
      </c>
      <c r="K299" s="1266"/>
      <c r="ALP299" s="35"/>
    </row>
    <row r="300" spans="1:1004">
      <c r="A300" s="142" t="s">
        <v>5053</v>
      </c>
      <c r="B300" s="119" t="s">
        <v>1236</v>
      </c>
      <c r="C300" s="157">
        <v>4603726088558</v>
      </c>
      <c r="D300" s="140" t="s">
        <v>4759</v>
      </c>
      <c r="E300" s="360">
        <v>270</v>
      </c>
      <c r="F300" s="136">
        <v>189</v>
      </c>
      <c r="G300" s="136">
        <v>162</v>
      </c>
      <c r="H300" s="136">
        <v>149</v>
      </c>
      <c r="I300" s="139"/>
      <c r="J300" s="108" t="str">
        <f t="shared" si="13"/>
        <v/>
      </c>
    </row>
    <row r="301" spans="1:1004" s="36" customFormat="1">
      <c r="A301" s="138" t="s">
        <v>5054</v>
      </c>
      <c r="B301" s="139" t="s">
        <v>1235</v>
      </c>
      <c r="C301" s="140">
        <v>4603726088572</v>
      </c>
      <c r="D301" s="140" t="s">
        <v>4759</v>
      </c>
      <c r="E301" s="976">
        <v>230</v>
      </c>
      <c r="F301" s="137">
        <v>161</v>
      </c>
      <c r="G301" s="137">
        <v>138</v>
      </c>
      <c r="H301" s="137">
        <v>127</v>
      </c>
      <c r="I301" s="139"/>
      <c r="J301" s="108" t="str">
        <f t="shared" si="13"/>
        <v/>
      </c>
      <c r="K301" s="1266"/>
      <c r="ALP301" s="35"/>
    </row>
    <row r="302" spans="1:1004" ht="15" customHeight="1">
      <c r="A302" s="142" t="s">
        <v>5055</v>
      </c>
      <c r="B302" s="156" t="s">
        <v>1230</v>
      </c>
      <c r="C302" s="157">
        <v>4603726088381</v>
      </c>
      <c r="D302" s="140" t="s">
        <v>4759</v>
      </c>
      <c r="E302" s="360">
        <v>250</v>
      </c>
      <c r="F302" s="136">
        <v>170</v>
      </c>
      <c r="G302" s="136">
        <v>150</v>
      </c>
      <c r="H302" s="136">
        <v>140</v>
      </c>
      <c r="I302" s="139"/>
      <c r="J302" s="108" t="str">
        <f t="shared" si="13"/>
        <v/>
      </c>
    </row>
    <row r="303" spans="1:1004" ht="15" customHeight="1">
      <c r="A303" s="247" t="s">
        <v>3602</v>
      </c>
      <c r="B303" s="246"/>
      <c r="C303" s="834"/>
      <c r="D303" s="833"/>
      <c r="E303" s="360"/>
      <c r="F303" s="246"/>
      <c r="G303" s="246"/>
      <c r="H303" s="246"/>
      <c r="I303" s="360"/>
      <c r="J303" s="360"/>
    </row>
    <row r="304" spans="1:1004" ht="15" customHeight="1">
      <c r="A304" s="464" t="s">
        <v>3580</v>
      </c>
      <c r="B304" s="465" t="s">
        <v>3581</v>
      </c>
      <c r="C304" s="321">
        <v>4603736690611</v>
      </c>
      <c r="D304" s="321"/>
      <c r="E304" s="360">
        <v>500</v>
      </c>
      <c r="F304" s="1">
        <v>325</v>
      </c>
      <c r="G304" s="1">
        <v>300</v>
      </c>
      <c r="H304" s="1">
        <v>275</v>
      </c>
      <c r="I304" s="359"/>
      <c r="J304" s="1248" t="str">
        <f t="shared" si="13"/>
        <v/>
      </c>
    </row>
    <row r="305" spans="1:10" ht="15" customHeight="1">
      <c r="A305" s="464" t="s">
        <v>5046</v>
      </c>
      <c r="B305" s="465" t="s">
        <v>3582</v>
      </c>
      <c r="C305" s="321">
        <v>4603736690604</v>
      </c>
      <c r="D305" s="321"/>
      <c r="E305" s="360">
        <v>500</v>
      </c>
      <c r="F305" s="1">
        <v>325</v>
      </c>
      <c r="G305" s="1">
        <v>300</v>
      </c>
      <c r="H305" s="1">
        <v>275</v>
      </c>
      <c r="I305" s="359"/>
      <c r="J305" s="1248" t="str">
        <f t="shared" si="13"/>
        <v/>
      </c>
    </row>
    <row r="306" spans="1:10" ht="15" customHeight="1">
      <c r="A306" s="464" t="s">
        <v>3583</v>
      </c>
      <c r="B306" s="465" t="s">
        <v>3584</v>
      </c>
      <c r="C306" s="321">
        <v>4603736690628</v>
      </c>
      <c r="D306" s="321"/>
      <c r="E306" s="360">
        <v>550</v>
      </c>
      <c r="F306" s="1">
        <v>357</v>
      </c>
      <c r="G306" s="1">
        <v>330</v>
      </c>
      <c r="H306" s="1">
        <v>302</v>
      </c>
      <c r="I306" s="359"/>
      <c r="J306" s="1248" t="str">
        <f t="shared" si="13"/>
        <v/>
      </c>
    </row>
    <row r="307" spans="1:10" ht="15" customHeight="1">
      <c r="A307" s="464" t="s">
        <v>5045</v>
      </c>
      <c r="B307" s="465" t="s">
        <v>3585</v>
      </c>
      <c r="C307" s="321">
        <v>4603736690635</v>
      </c>
      <c r="D307" s="321"/>
      <c r="E307" s="360">
        <v>350</v>
      </c>
      <c r="F307" s="1">
        <v>227</v>
      </c>
      <c r="G307" s="1">
        <v>210</v>
      </c>
      <c r="H307" s="1">
        <v>192</v>
      </c>
      <c r="I307" s="359"/>
      <c r="J307" s="1248" t="str">
        <f t="shared" si="13"/>
        <v/>
      </c>
    </row>
    <row r="308" spans="1:10" ht="15" customHeight="1">
      <c r="A308" s="464" t="s">
        <v>5044</v>
      </c>
      <c r="B308" s="465" t="s">
        <v>3586</v>
      </c>
      <c r="C308" s="321">
        <v>4603736690642</v>
      </c>
      <c r="D308" s="321"/>
      <c r="E308" s="360">
        <v>350</v>
      </c>
      <c r="F308" s="1">
        <v>227</v>
      </c>
      <c r="G308" s="1">
        <v>210</v>
      </c>
      <c r="H308" s="1">
        <v>192</v>
      </c>
      <c r="I308" s="359"/>
      <c r="J308" s="1248" t="str">
        <f t="shared" si="13"/>
        <v/>
      </c>
    </row>
    <row r="309" spans="1:10" ht="15" customHeight="1">
      <c r="A309" s="464" t="s">
        <v>5043</v>
      </c>
      <c r="B309" s="465" t="s">
        <v>3587</v>
      </c>
      <c r="C309" s="321">
        <v>4603736690659</v>
      </c>
      <c r="D309" s="321"/>
      <c r="E309" s="360">
        <v>350</v>
      </c>
      <c r="F309" s="1">
        <v>227</v>
      </c>
      <c r="G309" s="1">
        <v>210</v>
      </c>
      <c r="H309" s="1">
        <v>192</v>
      </c>
      <c r="I309" s="359"/>
      <c r="J309" s="1248" t="str">
        <f t="shared" si="13"/>
        <v/>
      </c>
    </row>
    <row r="310" spans="1:10" ht="15" customHeight="1">
      <c r="A310" s="464" t="s">
        <v>3588</v>
      </c>
      <c r="B310" s="465" t="s">
        <v>3589</v>
      </c>
      <c r="C310" s="321">
        <v>4603736690666</v>
      </c>
      <c r="D310" s="321"/>
      <c r="E310" s="360">
        <v>350</v>
      </c>
      <c r="F310" s="1">
        <v>227</v>
      </c>
      <c r="G310" s="1">
        <v>210</v>
      </c>
      <c r="H310" s="1">
        <v>192</v>
      </c>
      <c r="I310" s="359"/>
      <c r="J310" s="1248" t="str">
        <f t="shared" si="13"/>
        <v/>
      </c>
    </row>
    <row r="311" spans="1:10" ht="15" customHeight="1">
      <c r="A311" s="464" t="s">
        <v>3590</v>
      </c>
      <c r="B311" s="465" t="s">
        <v>3591</v>
      </c>
      <c r="C311" s="321">
        <v>4603736690673</v>
      </c>
      <c r="D311" s="321"/>
      <c r="E311" s="360">
        <v>430</v>
      </c>
      <c r="F311" s="1">
        <v>279</v>
      </c>
      <c r="G311" s="1">
        <v>258</v>
      </c>
      <c r="H311" s="1">
        <v>236</v>
      </c>
      <c r="I311" s="359"/>
      <c r="J311" s="1248" t="str">
        <f t="shared" si="13"/>
        <v/>
      </c>
    </row>
    <row r="312" spans="1:10" ht="15" customHeight="1">
      <c r="A312" s="464" t="s">
        <v>3592</v>
      </c>
      <c r="B312" s="465" t="s">
        <v>3593</v>
      </c>
      <c r="C312" s="321">
        <v>4603736690680</v>
      </c>
      <c r="D312" s="321"/>
      <c r="E312" s="360">
        <v>500</v>
      </c>
      <c r="F312" s="1">
        <v>325</v>
      </c>
      <c r="G312" s="1">
        <v>300</v>
      </c>
      <c r="H312" s="1">
        <v>275</v>
      </c>
      <c r="I312" s="359"/>
      <c r="J312" s="1248" t="str">
        <f t="shared" si="13"/>
        <v/>
      </c>
    </row>
    <row r="313" spans="1:10" ht="15" customHeight="1">
      <c r="A313" s="464" t="s">
        <v>3594</v>
      </c>
      <c r="B313" s="465" t="s">
        <v>3595</v>
      </c>
      <c r="C313" s="321">
        <v>4603736690697</v>
      </c>
      <c r="D313" s="321"/>
      <c r="E313" s="360">
        <v>500</v>
      </c>
      <c r="F313" s="1">
        <v>325</v>
      </c>
      <c r="G313" s="1">
        <v>300</v>
      </c>
      <c r="H313" s="1">
        <v>275</v>
      </c>
      <c r="I313" s="359"/>
      <c r="J313" s="1248" t="str">
        <f t="shared" si="13"/>
        <v/>
      </c>
    </row>
    <row r="314" spans="1:10" ht="15" customHeight="1">
      <c r="A314" s="464" t="s">
        <v>3596</v>
      </c>
      <c r="B314" s="465" t="s">
        <v>3597</v>
      </c>
      <c r="C314" s="321">
        <v>4603736690703</v>
      </c>
      <c r="D314" s="321"/>
      <c r="E314" s="360">
        <v>350</v>
      </c>
      <c r="F314" s="1">
        <v>227</v>
      </c>
      <c r="G314" s="1">
        <v>210</v>
      </c>
      <c r="H314" s="1">
        <v>192</v>
      </c>
      <c r="I314" s="359"/>
      <c r="J314" s="1248" t="str">
        <f t="shared" si="13"/>
        <v/>
      </c>
    </row>
    <row r="315" spans="1:10" ht="15" customHeight="1">
      <c r="A315" s="464" t="s">
        <v>3598</v>
      </c>
      <c r="B315" s="465" t="s">
        <v>3599</v>
      </c>
      <c r="C315" s="321">
        <v>4603736690727</v>
      </c>
      <c r="D315" s="321"/>
      <c r="E315" s="360">
        <v>350</v>
      </c>
      <c r="F315" s="1">
        <v>227</v>
      </c>
      <c r="G315" s="1">
        <v>210</v>
      </c>
      <c r="H315" s="1">
        <v>192</v>
      </c>
      <c r="I315" s="359"/>
      <c r="J315" s="1248" t="str">
        <f t="shared" si="13"/>
        <v/>
      </c>
    </row>
    <row r="316" spans="1:10" ht="15" customHeight="1">
      <c r="A316" s="464" t="s">
        <v>3600</v>
      </c>
      <c r="B316" s="465" t="s">
        <v>3601</v>
      </c>
      <c r="C316" s="321">
        <v>4603736690710</v>
      </c>
      <c r="D316" s="321"/>
      <c r="E316" s="360">
        <v>350</v>
      </c>
      <c r="F316" s="1">
        <v>227</v>
      </c>
      <c r="G316" s="1">
        <v>210</v>
      </c>
      <c r="H316" s="1">
        <v>192</v>
      </c>
      <c r="I316" s="359"/>
      <c r="J316" s="1248" t="str">
        <f t="shared" si="13"/>
        <v/>
      </c>
    </row>
    <row r="317" spans="1:10" ht="15" customHeight="1">
      <c r="A317" s="247" t="s">
        <v>4752</v>
      </c>
      <c r="B317" s="246"/>
      <c r="C317" s="833"/>
      <c r="D317" s="833"/>
      <c r="E317" s="360"/>
      <c r="F317" s="205"/>
      <c r="G317" s="205"/>
      <c r="H317" s="205"/>
      <c r="I317" s="360"/>
      <c r="J317" s="360"/>
    </row>
    <row r="318" spans="1:10" ht="15" customHeight="1">
      <c r="A318" s="464" t="s">
        <v>3603</v>
      </c>
      <c r="B318" s="465" t="s">
        <v>3604</v>
      </c>
      <c r="C318" s="321">
        <v>4603736690031</v>
      </c>
      <c r="D318" s="321" t="s">
        <v>4759</v>
      </c>
      <c r="E318" s="360">
        <v>90</v>
      </c>
      <c r="F318" s="1">
        <v>45</v>
      </c>
      <c r="G318" s="1">
        <v>45</v>
      </c>
      <c r="H318" s="1">
        <v>45</v>
      </c>
      <c r="I318" s="363"/>
      <c r="J318" s="1248" t="str">
        <f t="shared" si="13"/>
        <v/>
      </c>
    </row>
    <row r="319" spans="1:10" ht="15" customHeight="1">
      <c r="A319" s="464" t="s">
        <v>3605</v>
      </c>
      <c r="B319" s="465" t="s">
        <v>3606</v>
      </c>
      <c r="C319" s="321">
        <v>4603736690345</v>
      </c>
      <c r="D319" s="321" t="s">
        <v>4759</v>
      </c>
      <c r="E319" s="360">
        <v>200</v>
      </c>
      <c r="F319" s="1">
        <v>100</v>
      </c>
      <c r="G319" s="1">
        <v>100</v>
      </c>
      <c r="H319" s="1">
        <v>100</v>
      </c>
      <c r="I319" s="363"/>
      <c r="J319" s="1248" t="str">
        <f t="shared" si="13"/>
        <v/>
      </c>
    </row>
    <row r="320" spans="1:10" ht="15" customHeight="1">
      <c r="A320" s="464" t="s">
        <v>3607</v>
      </c>
      <c r="B320" s="465" t="s">
        <v>3608</v>
      </c>
      <c r="C320" s="321">
        <v>4603736690048</v>
      </c>
      <c r="D320" s="321" t="s">
        <v>4759</v>
      </c>
      <c r="E320" s="360">
        <v>90</v>
      </c>
      <c r="F320" s="1">
        <v>45</v>
      </c>
      <c r="G320" s="1">
        <v>45</v>
      </c>
      <c r="H320" s="1">
        <v>45</v>
      </c>
      <c r="I320" s="363"/>
      <c r="J320" s="1248" t="str">
        <f t="shared" si="13"/>
        <v/>
      </c>
    </row>
    <row r="321" spans="1:10" ht="15" customHeight="1">
      <c r="A321" s="464" t="s">
        <v>3609</v>
      </c>
      <c r="B321" s="465" t="s">
        <v>3610</v>
      </c>
      <c r="C321" s="321">
        <v>4603736690321</v>
      </c>
      <c r="D321" s="321" t="s">
        <v>4759</v>
      </c>
      <c r="E321" s="360">
        <v>200</v>
      </c>
      <c r="F321" s="1">
        <v>100</v>
      </c>
      <c r="G321" s="1">
        <v>100</v>
      </c>
      <c r="H321" s="1">
        <v>100</v>
      </c>
      <c r="I321" s="363"/>
      <c r="J321" s="1248" t="str">
        <f t="shared" si="13"/>
        <v/>
      </c>
    </row>
    <row r="322" spans="1:10" ht="15" customHeight="1">
      <c r="A322" s="464" t="s">
        <v>3611</v>
      </c>
      <c r="B322" s="465" t="s">
        <v>3612</v>
      </c>
      <c r="C322" s="321">
        <v>4603736690024</v>
      </c>
      <c r="D322" s="321" t="s">
        <v>4759</v>
      </c>
      <c r="E322" s="360">
        <v>90</v>
      </c>
      <c r="F322" s="1">
        <v>45</v>
      </c>
      <c r="G322" s="1">
        <v>45</v>
      </c>
      <c r="H322" s="1">
        <v>45</v>
      </c>
      <c r="I322" s="363"/>
      <c r="J322" s="1248" t="str">
        <f t="shared" si="13"/>
        <v/>
      </c>
    </row>
    <row r="323" spans="1:10" ht="15" customHeight="1">
      <c r="A323" s="464" t="s">
        <v>3613</v>
      </c>
      <c r="B323" s="465" t="s">
        <v>3614</v>
      </c>
      <c r="C323" s="321">
        <v>4603736690338</v>
      </c>
      <c r="D323" s="321" t="s">
        <v>4759</v>
      </c>
      <c r="E323" s="360">
        <v>200</v>
      </c>
      <c r="F323" s="1">
        <v>100</v>
      </c>
      <c r="G323" s="1">
        <v>100</v>
      </c>
      <c r="H323" s="1">
        <v>100</v>
      </c>
      <c r="I323" s="363"/>
      <c r="J323" s="1248" t="str">
        <f t="shared" si="13"/>
        <v/>
      </c>
    </row>
    <row r="324" spans="1:10" ht="15" customHeight="1">
      <c r="A324" s="464" t="s">
        <v>3615</v>
      </c>
      <c r="B324" s="465" t="s">
        <v>3616</v>
      </c>
      <c r="C324" s="321">
        <v>4603736690147</v>
      </c>
      <c r="D324" s="321"/>
      <c r="E324" s="360">
        <v>90</v>
      </c>
      <c r="F324" s="1">
        <v>45</v>
      </c>
      <c r="G324" s="1">
        <v>45</v>
      </c>
      <c r="H324" s="1">
        <v>45</v>
      </c>
      <c r="I324" s="363"/>
      <c r="J324" s="1248" t="str">
        <f t="shared" si="13"/>
        <v/>
      </c>
    </row>
    <row r="325" spans="1:10" ht="15" customHeight="1">
      <c r="A325" s="464" t="s">
        <v>3617</v>
      </c>
      <c r="B325" s="465" t="s">
        <v>3618</v>
      </c>
      <c r="C325" s="321">
        <v>4603736690352</v>
      </c>
      <c r="D325" s="321"/>
      <c r="E325" s="360">
        <v>200</v>
      </c>
      <c r="F325" s="1">
        <v>100</v>
      </c>
      <c r="G325" s="1">
        <v>100</v>
      </c>
      <c r="H325" s="1">
        <v>100</v>
      </c>
      <c r="I325" s="363"/>
      <c r="J325" s="1248" t="str">
        <f t="shared" si="13"/>
        <v/>
      </c>
    </row>
    <row r="326" spans="1:10" ht="15" customHeight="1">
      <c r="A326" s="464" t="s">
        <v>3619</v>
      </c>
      <c r="B326" s="465" t="s">
        <v>3620</v>
      </c>
      <c r="C326" s="321">
        <v>4603736690253</v>
      </c>
      <c r="D326" s="321"/>
      <c r="E326" s="360">
        <v>200</v>
      </c>
      <c r="F326" s="1">
        <v>100</v>
      </c>
      <c r="G326" s="1">
        <v>100</v>
      </c>
      <c r="H326" s="1">
        <v>100</v>
      </c>
      <c r="I326" s="363"/>
      <c r="J326" s="1248" t="str">
        <f t="shared" si="13"/>
        <v/>
      </c>
    </row>
    <row r="327" spans="1:10" ht="15" customHeight="1">
      <c r="A327" s="464" t="s">
        <v>3621</v>
      </c>
      <c r="B327" s="465" t="s">
        <v>3622</v>
      </c>
      <c r="C327" s="321">
        <v>4603736690277</v>
      </c>
      <c r="D327" s="321"/>
      <c r="E327" s="360">
        <v>200</v>
      </c>
      <c r="F327" s="1">
        <v>100</v>
      </c>
      <c r="G327" s="1">
        <v>100</v>
      </c>
      <c r="H327" s="1">
        <v>100</v>
      </c>
      <c r="I327" s="363"/>
      <c r="J327" s="1248" t="str">
        <f t="shared" si="13"/>
        <v/>
      </c>
    </row>
    <row r="328" spans="1:10" ht="15" customHeight="1">
      <c r="A328" s="464" t="s">
        <v>3623</v>
      </c>
      <c r="B328" s="465" t="s">
        <v>3624</v>
      </c>
      <c r="C328" s="321">
        <v>4603736690260</v>
      </c>
      <c r="D328" s="321"/>
      <c r="E328" s="360">
        <v>200</v>
      </c>
      <c r="F328" s="1">
        <v>100</v>
      </c>
      <c r="G328" s="1">
        <v>100</v>
      </c>
      <c r="H328" s="1">
        <v>100</v>
      </c>
      <c r="I328" s="363"/>
      <c r="J328" s="1248" t="str">
        <f t="shared" si="13"/>
        <v/>
      </c>
    </row>
    <row r="329" spans="1:10" ht="15" customHeight="1">
      <c r="A329" s="464" t="s">
        <v>3625</v>
      </c>
      <c r="B329" s="465" t="s">
        <v>3626</v>
      </c>
      <c r="C329" s="321">
        <v>4603734079906</v>
      </c>
      <c r="D329" s="321"/>
      <c r="E329" s="360">
        <v>150</v>
      </c>
      <c r="F329" s="1">
        <v>75</v>
      </c>
      <c r="G329" s="1">
        <v>75</v>
      </c>
      <c r="H329" s="1">
        <v>75</v>
      </c>
      <c r="I329" s="363"/>
      <c r="J329" s="1248" t="str">
        <f t="shared" si="13"/>
        <v/>
      </c>
    </row>
    <row r="330" spans="1:10" ht="15" customHeight="1">
      <c r="A330" s="464" t="s">
        <v>3627</v>
      </c>
      <c r="B330" s="465" t="s">
        <v>3628</v>
      </c>
      <c r="C330" s="321">
        <v>4603734079913</v>
      </c>
      <c r="D330" s="321"/>
      <c r="E330" s="360">
        <v>150</v>
      </c>
      <c r="F330" s="1">
        <v>75</v>
      </c>
      <c r="G330" s="1">
        <v>75</v>
      </c>
      <c r="H330" s="1">
        <v>75</v>
      </c>
      <c r="I330" s="363"/>
      <c r="J330" s="1248" t="str">
        <f t="shared" si="13"/>
        <v/>
      </c>
    </row>
    <row r="331" spans="1:10" ht="15" customHeight="1">
      <c r="A331" s="464" t="s">
        <v>3629</v>
      </c>
      <c r="B331" s="465" t="s">
        <v>3630</v>
      </c>
      <c r="C331" s="321">
        <v>4603736690017</v>
      </c>
      <c r="D331" s="321"/>
      <c r="E331" s="360">
        <v>150</v>
      </c>
      <c r="F331" s="1">
        <v>75</v>
      </c>
      <c r="G331" s="1">
        <v>75</v>
      </c>
      <c r="H331" s="1">
        <v>75</v>
      </c>
      <c r="I331" s="363"/>
      <c r="J331" s="1248" t="str">
        <f t="shared" si="13"/>
        <v/>
      </c>
    </row>
    <row r="332" spans="1:10" ht="15" customHeight="1">
      <c r="A332" s="464" t="s">
        <v>3631</v>
      </c>
      <c r="B332" s="465" t="s">
        <v>3632</v>
      </c>
      <c r="C332" s="321">
        <v>4603736690192</v>
      </c>
      <c r="D332" s="321"/>
      <c r="E332" s="360">
        <v>130</v>
      </c>
      <c r="F332" s="1">
        <v>65</v>
      </c>
      <c r="G332" s="1">
        <v>65</v>
      </c>
      <c r="H332" s="1">
        <v>65</v>
      </c>
      <c r="I332" s="363"/>
      <c r="J332" s="1248" t="str">
        <f t="shared" si="13"/>
        <v/>
      </c>
    </row>
    <row r="333" spans="1:10" ht="15" customHeight="1">
      <c r="A333" s="464" t="s">
        <v>3633</v>
      </c>
      <c r="B333" s="465" t="s">
        <v>3634</v>
      </c>
      <c r="C333" s="321">
        <v>4603736690222</v>
      </c>
      <c r="D333" s="321"/>
      <c r="E333" s="360">
        <v>130</v>
      </c>
      <c r="F333" s="1">
        <v>65</v>
      </c>
      <c r="G333" s="1">
        <v>65</v>
      </c>
      <c r="H333" s="1">
        <v>65</v>
      </c>
      <c r="I333" s="363"/>
      <c r="J333" s="1248" t="str">
        <f t="shared" si="13"/>
        <v/>
      </c>
    </row>
    <row r="334" spans="1:10" ht="15" customHeight="1">
      <c r="A334" s="464" t="s">
        <v>3635</v>
      </c>
      <c r="B334" s="465" t="s">
        <v>3636</v>
      </c>
      <c r="C334" s="321">
        <v>4603736690215</v>
      </c>
      <c r="D334" s="321"/>
      <c r="E334" s="360">
        <v>130</v>
      </c>
      <c r="F334" s="1">
        <v>65</v>
      </c>
      <c r="G334" s="1">
        <v>65</v>
      </c>
      <c r="H334" s="1">
        <v>65</v>
      </c>
      <c r="I334" s="363"/>
      <c r="J334" s="1248" t="str">
        <f t="shared" si="13"/>
        <v/>
      </c>
    </row>
    <row r="335" spans="1:10" ht="15" customHeight="1">
      <c r="A335" s="464" t="s">
        <v>3637</v>
      </c>
      <c r="B335" s="465" t="s">
        <v>3638</v>
      </c>
      <c r="C335" s="321">
        <v>4603736690208</v>
      </c>
      <c r="D335" s="321"/>
      <c r="E335" s="360">
        <v>130</v>
      </c>
      <c r="F335" s="1">
        <v>65</v>
      </c>
      <c r="G335" s="1">
        <v>65</v>
      </c>
      <c r="H335" s="1">
        <v>65</v>
      </c>
      <c r="I335" s="363"/>
      <c r="J335" s="1248" t="str">
        <f t="shared" ref="J335:J367" si="14">IF($I335&gt;0,$F335*$I335,"")</f>
        <v/>
      </c>
    </row>
    <row r="336" spans="1:10" ht="15" customHeight="1">
      <c r="A336" s="464" t="s">
        <v>3639</v>
      </c>
      <c r="B336" s="465" t="s">
        <v>3640</v>
      </c>
      <c r="C336" s="321">
        <v>4603736690246</v>
      </c>
      <c r="D336" s="321"/>
      <c r="E336" s="360">
        <v>130</v>
      </c>
      <c r="F336" s="1">
        <v>65</v>
      </c>
      <c r="G336" s="1">
        <v>65</v>
      </c>
      <c r="H336" s="1">
        <v>65</v>
      </c>
      <c r="I336" s="363"/>
      <c r="J336" s="1248" t="str">
        <f t="shared" si="14"/>
        <v/>
      </c>
    </row>
    <row r="337" spans="1:10" ht="15" customHeight="1">
      <c r="A337" s="464" t="s">
        <v>3641</v>
      </c>
      <c r="B337" s="465" t="s">
        <v>3642</v>
      </c>
      <c r="C337" s="321">
        <v>4603736690239</v>
      </c>
      <c r="D337" s="321"/>
      <c r="E337" s="360">
        <v>130</v>
      </c>
      <c r="F337" s="1">
        <v>65</v>
      </c>
      <c r="G337" s="1">
        <v>65</v>
      </c>
      <c r="H337" s="1">
        <v>65</v>
      </c>
      <c r="I337" s="363"/>
      <c r="J337" s="1248" t="str">
        <f t="shared" si="14"/>
        <v/>
      </c>
    </row>
    <row r="338" spans="1:10" ht="15" customHeight="1">
      <c r="A338" s="464" t="s">
        <v>3643</v>
      </c>
      <c r="B338" s="465" t="s">
        <v>3644</v>
      </c>
      <c r="C338" s="321">
        <v>4603736690079</v>
      </c>
      <c r="D338" s="321"/>
      <c r="E338" s="360">
        <v>90</v>
      </c>
      <c r="F338" s="1">
        <v>45</v>
      </c>
      <c r="G338" s="1">
        <v>45</v>
      </c>
      <c r="H338" s="1">
        <v>45</v>
      </c>
      <c r="I338" s="363"/>
      <c r="J338" s="1248" t="str">
        <f t="shared" si="14"/>
        <v/>
      </c>
    </row>
    <row r="339" spans="1:10" ht="15" customHeight="1">
      <c r="A339" s="464" t="s">
        <v>3645</v>
      </c>
      <c r="B339" s="465" t="s">
        <v>3646</v>
      </c>
      <c r="C339" s="321">
        <v>4603727003949</v>
      </c>
      <c r="D339" s="321"/>
      <c r="E339" s="360">
        <v>200</v>
      </c>
      <c r="F339" s="1">
        <v>100</v>
      </c>
      <c r="G339" s="1">
        <v>100</v>
      </c>
      <c r="H339" s="1">
        <v>100</v>
      </c>
      <c r="I339" s="363"/>
      <c r="J339" s="1248" t="str">
        <f t="shared" si="14"/>
        <v/>
      </c>
    </row>
    <row r="340" spans="1:10" ht="15" customHeight="1">
      <c r="A340" s="464" t="s">
        <v>3647</v>
      </c>
      <c r="B340" s="465" t="s">
        <v>3648</v>
      </c>
      <c r="C340" s="321">
        <v>4603736690086</v>
      </c>
      <c r="D340" s="321"/>
      <c r="E340" s="360">
        <v>90</v>
      </c>
      <c r="F340" s="1">
        <v>45</v>
      </c>
      <c r="G340" s="1">
        <v>45</v>
      </c>
      <c r="H340" s="1">
        <v>45</v>
      </c>
      <c r="I340" s="363"/>
      <c r="J340" s="1248" t="str">
        <f t="shared" si="14"/>
        <v/>
      </c>
    </row>
    <row r="341" spans="1:10" ht="15" customHeight="1">
      <c r="A341" s="464" t="s">
        <v>3649</v>
      </c>
      <c r="B341" s="465" t="s">
        <v>3650</v>
      </c>
      <c r="C341" s="321">
        <v>4603736690482</v>
      </c>
      <c r="D341" s="321"/>
      <c r="E341" s="360">
        <v>200</v>
      </c>
      <c r="F341" s="1">
        <v>100</v>
      </c>
      <c r="G341" s="1">
        <v>100</v>
      </c>
      <c r="H341" s="1">
        <v>100</v>
      </c>
      <c r="I341" s="363"/>
      <c r="J341" s="1248" t="str">
        <f t="shared" si="14"/>
        <v/>
      </c>
    </row>
    <row r="342" spans="1:10" ht="15" customHeight="1">
      <c r="A342" s="464" t="s">
        <v>3651</v>
      </c>
      <c r="B342" s="465" t="s">
        <v>3652</v>
      </c>
      <c r="C342" s="321">
        <v>4603736690093</v>
      </c>
      <c r="D342" s="321"/>
      <c r="E342" s="360">
        <v>90</v>
      </c>
      <c r="F342" s="1">
        <v>45</v>
      </c>
      <c r="G342" s="1">
        <v>45</v>
      </c>
      <c r="H342" s="1">
        <v>45</v>
      </c>
      <c r="I342" s="363"/>
      <c r="J342" s="1248" t="str">
        <f t="shared" si="14"/>
        <v/>
      </c>
    </row>
    <row r="343" spans="1:10" ht="15" customHeight="1">
      <c r="A343" s="464" t="s">
        <v>3653</v>
      </c>
      <c r="B343" s="465" t="s">
        <v>3654</v>
      </c>
      <c r="C343" s="321">
        <v>4603736690499</v>
      </c>
      <c r="D343" s="321"/>
      <c r="E343" s="360">
        <v>200</v>
      </c>
      <c r="F343" s="1">
        <v>100</v>
      </c>
      <c r="G343" s="1">
        <v>100</v>
      </c>
      <c r="H343" s="1">
        <v>100</v>
      </c>
      <c r="I343" s="363"/>
      <c r="J343" s="1248" t="str">
        <f t="shared" si="14"/>
        <v/>
      </c>
    </row>
    <row r="344" spans="1:10" ht="15" customHeight="1">
      <c r="A344" s="464" t="s">
        <v>3655</v>
      </c>
      <c r="B344" s="465" t="s">
        <v>3656</v>
      </c>
      <c r="C344" s="321">
        <v>4603736690109</v>
      </c>
      <c r="D344" s="321"/>
      <c r="E344" s="360">
        <v>90</v>
      </c>
      <c r="F344" s="1">
        <v>45</v>
      </c>
      <c r="G344" s="1">
        <v>45</v>
      </c>
      <c r="H344" s="1">
        <v>45</v>
      </c>
      <c r="I344" s="363"/>
      <c r="J344" s="1248" t="str">
        <f t="shared" si="14"/>
        <v/>
      </c>
    </row>
    <row r="345" spans="1:10" ht="15" customHeight="1">
      <c r="A345" s="464" t="s">
        <v>3657</v>
      </c>
      <c r="B345" s="465" t="s">
        <v>3658</v>
      </c>
      <c r="C345" s="321">
        <v>4603736690505</v>
      </c>
      <c r="D345" s="321"/>
      <c r="E345" s="360">
        <v>200</v>
      </c>
      <c r="F345" s="1">
        <v>100</v>
      </c>
      <c r="G345" s="1">
        <v>100</v>
      </c>
      <c r="H345" s="1">
        <v>100</v>
      </c>
      <c r="I345" s="363"/>
      <c r="J345" s="1248" t="str">
        <f t="shared" si="14"/>
        <v/>
      </c>
    </row>
    <row r="346" spans="1:10" ht="15" customHeight="1">
      <c r="A346" s="464" t="s">
        <v>3659</v>
      </c>
      <c r="B346" s="465" t="s">
        <v>3660</v>
      </c>
      <c r="C346" s="321">
        <v>4603736690130</v>
      </c>
      <c r="D346" s="321"/>
      <c r="E346" s="360">
        <v>90</v>
      </c>
      <c r="F346" s="1">
        <v>45</v>
      </c>
      <c r="G346" s="1">
        <v>45</v>
      </c>
      <c r="H346" s="1">
        <v>45</v>
      </c>
      <c r="I346" s="363"/>
      <c r="J346" s="1248" t="str">
        <f t="shared" si="14"/>
        <v/>
      </c>
    </row>
    <row r="347" spans="1:10" ht="15" customHeight="1">
      <c r="A347" s="464" t="s">
        <v>3661</v>
      </c>
      <c r="B347" s="465" t="s">
        <v>3662</v>
      </c>
      <c r="C347" s="321">
        <v>4603736690512</v>
      </c>
      <c r="D347" s="321"/>
      <c r="E347" s="360">
        <v>200</v>
      </c>
      <c r="F347" s="1">
        <v>100</v>
      </c>
      <c r="G347" s="1">
        <v>100</v>
      </c>
      <c r="H347" s="1">
        <v>100</v>
      </c>
      <c r="I347" s="363"/>
      <c r="J347" s="1248" t="str">
        <f t="shared" si="14"/>
        <v/>
      </c>
    </row>
    <row r="348" spans="1:10" ht="15" customHeight="1">
      <c r="A348" s="464" t="s">
        <v>3663</v>
      </c>
      <c r="B348" s="465" t="s">
        <v>3664</v>
      </c>
      <c r="C348" s="321">
        <v>4603736690062</v>
      </c>
      <c r="D348" s="321"/>
      <c r="E348" s="360">
        <v>90</v>
      </c>
      <c r="F348" s="1">
        <v>45</v>
      </c>
      <c r="G348" s="1">
        <v>45</v>
      </c>
      <c r="H348" s="1">
        <v>45</v>
      </c>
      <c r="I348" s="363"/>
      <c r="J348" s="1248" t="str">
        <f t="shared" si="14"/>
        <v/>
      </c>
    </row>
    <row r="349" spans="1:10" ht="15" customHeight="1">
      <c r="A349" s="464" t="s">
        <v>3665</v>
      </c>
      <c r="B349" s="465" t="s">
        <v>3666</v>
      </c>
      <c r="C349" s="321">
        <v>4603736690055</v>
      </c>
      <c r="D349" s="321"/>
      <c r="E349" s="360">
        <v>200</v>
      </c>
      <c r="F349" s="1">
        <v>100</v>
      </c>
      <c r="G349" s="1">
        <v>100</v>
      </c>
      <c r="H349" s="1">
        <v>100</v>
      </c>
      <c r="I349" s="363"/>
      <c r="J349" s="1248" t="str">
        <f t="shared" si="14"/>
        <v/>
      </c>
    </row>
    <row r="350" spans="1:10" ht="15" customHeight="1">
      <c r="A350" s="464" t="s">
        <v>3667</v>
      </c>
      <c r="B350" s="465" t="s">
        <v>3668</v>
      </c>
      <c r="C350" s="321">
        <v>4603736690154</v>
      </c>
      <c r="D350" s="321"/>
      <c r="E350" s="360">
        <v>90</v>
      </c>
      <c r="F350" s="1">
        <v>45</v>
      </c>
      <c r="G350" s="1">
        <v>45</v>
      </c>
      <c r="H350" s="1">
        <v>45</v>
      </c>
      <c r="I350" s="363"/>
      <c r="J350" s="1248" t="str">
        <f t="shared" si="14"/>
        <v/>
      </c>
    </row>
    <row r="351" spans="1:10" ht="15" customHeight="1">
      <c r="A351" s="464" t="s">
        <v>3669</v>
      </c>
      <c r="B351" s="465" t="s">
        <v>3670</v>
      </c>
      <c r="C351" s="321">
        <v>4603736690116</v>
      </c>
      <c r="D351" s="321" t="s">
        <v>4760</v>
      </c>
      <c r="E351" s="360">
        <v>130</v>
      </c>
      <c r="F351" s="1">
        <v>65</v>
      </c>
      <c r="G351" s="1">
        <v>65</v>
      </c>
      <c r="H351" s="1">
        <v>65</v>
      </c>
      <c r="I351" s="363"/>
      <c r="J351" s="1248" t="str">
        <f t="shared" si="14"/>
        <v/>
      </c>
    </row>
    <row r="352" spans="1:10" ht="15" customHeight="1">
      <c r="A352" s="464" t="s">
        <v>3671</v>
      </c>
      <c r="B352" s="465" t="s">
        <v>3672</v>
      </c>
      <c r="C352" s="321">
        <v>4603736690314</v>
      </c>
      <c r="D352" s="321" t="s">
        <v>4760</v>
      </c>
      <c r="E352" s="360">
        <v>230</v>
      </c>
      <c r="F352" s="1">
        <v>115</v>
      </c>
      <c r="G352" s="1">
        <v>115</v>
      </c>
      <c r="H352" s="1">
        <v>115</v>
      </c>
      <c r="I352" s="363"/>
      <c r="J352" s="1248" t="str">
        <f t="shared" si="14"/>
        <v/>
      </c>
    </row>
    <row r="353" spans="1:10" ht="15" customHeight="1">
      <c r="A353" s="464" t="s">
        <v>3673</v>
      </c>
      <c r="B353" s="465" t="s">
        <v>3674</v>
      </c>
      <c r="C353" s="321">
        <v>4603736690123</v>
      </c>
      <c r="D353" s="321" t="s">
        <v>4760</v>
      </c>
      <c r="E353" s="360">
        <v>130</v>
      </c>
      <c r="F353" s="1">
        <v>65</v>
      </c>
      <c r="G353" s="1">
        <v>65</v>
      </c>
      <c r="H353" s="1">
        <v>65</v>
      </c>
      <c r="I353" s="363"/>
      <c r="J353" s="1248" t="str">
        <f t="shared" si="14"/>
        <v/>
      </c>
    </row>
    <row r="354" spans="1:10" ht="15" customHeight="1">
      <c r="A354" s="464" t="s">
        <v>3675</v>
      </c>
      <c r="B354" s="465" t="s">
        <v>3676</v>
      </c>
      <c r="C354" s="321">
        <v>4603736690000</v>
      </c>
      <c r="D354" s="321" t="s">
        <v>4760</v>
      </c>
      <c r="E354" s="360">
        <v>230</v>
      </c>
      <c r="F354" s="1">
        <v>115</v>
      </c>
      <c r="G354" s="1">
        <v>115</v>
      </c>
      <c r="H354" s="1">
        <v>115</v>
      </c>
      <c r="I354" s="363"/>
      <c r="J354" s="1248" t="str">
        <f t="shared" si="14"/>
        <v/>
      </c>
    </row>
    <row r="355" spans="1:10" ht="15" customHeight="1">
      <c r="A355" s="464" t="s">
        <v>3677</v>
      </c>
      <c r="B355" s="465" t="s">
        <v>3678</v>
      </c>
      <c r="C355" s="321">
        <v>4603736690161</v>
      </c>
      <c r="D355" s="321" t="s">
        <v>4760</v>
      </c>
      <c r="E355" s="360">
        <v>130</v>
      </c>
      <c r="F355" s="1">
        <v>65</v>
      </c>
      <c r="G355" s="1">
        <v>65</v>
      </c>
      <c r="H355" s="1">
        <v>65</v>
      </c>
      <c r="I355" s="363"/>
      <c r="J355" s="1248" t="str">
        <f t="shared" si="14"/>
        <v/>
      </c>
    </row>
    <row r="356" spans="1:10" ht="15" customHeight="1">
      <c r="A356" s="464" t="s">
        <v>3679</v>
      </c>
      <c r="B356" s="465" t="s">
        <v>3680</v>
      </c>
      <c r="C356" s="321">
        <v>4603736690284</v>
      </c>
      <c r="D356" s="321" t="s">
        <v>4760</v>
      </c>
      <c r="E356" s="360">
        <v>230</v>
      </c>
      <c r="F356" s="1">
        <v>115</v>
      </c>
      <c r="G356" s="1">
        <v>115</v>
      </c>
      <c r="H356" s="1">
        <v>115</v>
      </c>
      <c r="I356" s="363"/>
      <c r="J356" s="1248" t="str">
        <f t="shared" si="14"/>
        <v/>
      </c>
    </row>
    <row r="357" spans="1:10" ht="15" customHeight="1">
      <c r="A357" s="464" t="s">
        <v>3681</v>
      </c>
      <c r="B357" s="465" t="s">
        <v>3682</v>
      </c>
      <c r="C357" s="321">
        <v>4603736690178</v>
      </c>
      <c r="D357" s="321" t="s">
        <v>4760</v>
      </c>
      <c r="E357" s="360">
        <v>130</v>
      </c>
      <c r="F357" s="1">
        <v>65</v>
      </c>
      <c r="G357" s="1">
        <v>65</v>
      </c>
      <c r="H357" s="1">
        <v>65</v>
      </c>
      <c r="I357" s="363"/>
      <c r="J357" s="1248" t="str">
        <f t="shared" si="14"/>
        <v/>
      </c>
    </row>
    <row r="358" spans="1:10" ht="15" customHeight="1">
      <c r="A358" s="464" t="s">
        <v>3683</v>
      </c>
      <c r="B358" s="465" t="s">
        <v>3684</v>
      </c>
      <c r="C358" s="321">
        <v>4603736690291</v>
      </c>
      <c r="D358" s="321" t="s">
        <v>4760</v>
      </c>
      <c r="E358" s="360">
        <v>230</v>
      </c>
      <c r="F358" s="1">
        <v>115</v>
      </c>
      <c r="G358" s="1">
        <v>115</v>
      </c>
      <c r="H358" s="1">
        <v>115</v>
      </c>
      <c r="I358" s="363"/>
      <c r="J358" s="1248" t="str">
        <f t="shared" si="14"/>
        <v/>
      </c>
    </row>
    <row r="359" spans="1:10" ht="15" customHeight="1">
      <c r="A359" s="464" t="s">
        <v>3685</v>
      </c>
      <c r="B359" s="465" t="s">
        <v>3686</v>
      </c>
      <c r="C359" s="321">
        <v>4603736690185</v>
      </c>
      <c r="D359" s="321" t="s">
        <v>4760</v>
      </c>
      <c r="E359" s="360">
        <v>130</v>
      </c>
      <c r="F359" s="1">
        <v>65</v>
      </c>
      <c r="G359" s="1">
        <v>65</v>
      </c>
      <c r="H359" s="1">
        <v>65</v>
      </c>
      <c r="I359" s="363"/>
      <c r="J359" s="1248" t="str">
        <f t="shared" si="14"/>
        <v/>
      </c>
    </row>
    <row r="360" spans="1:10" ht="15" customHeight="1">
      <c r="A360" s="464" t="s">
        <v>3687</v>
      </c>
      <c r="B360" s="465" t="s">
        <v>3688</v>
      </c>
      <c r="C360" s="321">
        <v>4603736690307</v>
      </c>
      <c r="D360" s="321" t="s">
        <v>4760</v>
      </c>
      <c r="E360" s="360">
        <v>230</v>
      </c>
      <c r="F360" s="1">
        <v>115</v>
      </c>
      <c r="G360" s="1">
        <v>115</v>
      </c>
      <c r="H360" s="1">
        <v>115</v>
      </c>
      <c r="I360" s="363"/>
      <c r="J360" s="1248" t="str">
        <f t="shared" si="14"/>
        <v/>
      </c>
    </row>
    <row r="361" spans="1:10" ht="15" customHeight="1">
      <c r="A361" s="464" t="s">
        <v>3689</v>
      </c>
      <c r="B361" s="465" t="s">
        <v>3690</v>
      </c>
      <c r="C361" s="321">
        <v>4603734079876</v>
      </c>
      <c r="D361" s="321" t="s">
        <v>4759</v>
      </c>
      <c r="E361" s="360">
        <v>90</v>
      </c>
      <c r="F361" s="1">
        <v>45</v>
      </c>
      <c r="G361" s="1">
        <v>45</v>
      </c>
      <c r="H361" s="1">
        <v>45</v>
      </c>
      <c r="I361" s="363"/>
      <c r="J361" s="1248" t="str">
        <f t="shared" si="14"/>
        <v/>
      </c>
    </row>
    <row r="362" spans="1:10" ht="15" customHeight="1">
      <c r="A362" s="464" t="s">
        <v>3691</v>
      </c>
      <c r="B362" s="465" t="s">
        <v>3692</v>
      </c>
      <c r="C362" s="321">
        <v>4603734079869</v>
      </c>
      <c r="D362" s="321" t="s">
        <v>4759</v>
      </c>
      <c r="E362" s="360">
        <v>90</v>
      </c>
      <c r="F362" s="1">
        <v>45</v>
      </c>
      <c r="G362" s="1">
        <v>45</v>
      </c>
      <c r="H362" s="1">
        <v>45</v>
      </c>
      <c r="I362" s="363"/>
      <c r="J362" s="1248" t="str">
        <f t="shared" si="14"/>
        <v/>
      </c>
    </row>
    <row r="363" spans="1:10" ht="15" customHeight="1">
      <c r="A363" s="464" t="s">
        <v>3693</v>
      </c>
      <c r="B363" s="465" t="s">
        <v>3694</v>
      </c>
      <c r="C363" s="321">
        <v>4603734079883</v>
      </c>
      <c r="D363" s="321" t="s">
        <v>4759</v>
      </c>
      <c r="E363" s="360">
        <v>80</v>
      </c>
      <c r="F363" s="1">
        <v>40</v>
      </c>
      <c r="G363" s="1">
        <v>40</v>
      </c>
      <c r="H363" s="1">
        <v>40</v>
      </c>
      <c r="I363" s="363"/>
      <c r="J363" s="1248" t="str">
        <f t="shared" si="14"/>
        <v/>
      </c>
    </row>
    <row r="364" spans="1:10" ht="15" customHeight="1">
      <c r="A364" s="464" t="s">
        <v>3695</v>
      </c>
      <c r="B364" s="465" t="s">
        <v>3696</v>
      </c>
      <c r="C364" s="321">
        <v>4603734079890</v>
      </c>
      <c r="D364" s="321" t="s">
        <v>4759</v>
      </c>
      <c r="E364" s="360">
        <v>80</v>
      </c>
      <c r="F364" s="1">
        <v>40</v>
      </c>
      <c r="G364" s="1">
        <v>40</v>
      </c>
      <c r="H364" s="1">
        <v>40</v>
      </c>
      <c r="I364" s="363"/>
      <c r="J364" s="1248" t="str">
        <f t="shared" si="14"/>
        <v/>
      </c>
    </row>
    <row r="365" spans="1:10" ht="15" customHeight="1">
      <c r="A365" s="1245" t="s">
        <v>4829</v>
      </c>
      <c r="B365" s="246"/>
      <c r="C365" s="833"/>
      <c r="D365" s="833"/>
      <c r="E365" s="360"/>
      <c r="F365" s="205"/>
      <c r="G365" s="205"/>
      <c r="H365" s="1246"/>
      <c r="I365" s="972"/>
      <c r="J365" s="972"/>
    </row>
    <row r="366" spans="1:10" ht="15" customHeight="1">
      <c r="A366" s="464" t="s">
        <v>4828</v>
      </c>
      <c r="B366" s="465" t="s">
        <v>4830</v>
      </c>
      <c r="C366" s="466"/>
      <c r="D366" s="466"/>
      <c r="E366" s="360">
        <v>300</v>
      </c>
      <c r="F366" s="1">
        <v>150</v>
      </c>
      <c r="G366" s="1">
        <v>150</v>
      </c>
      <c r="H366" s="1247">
        <v>150</v>
      </c>
      <c r="I366" s="363"/>
      <c r="J366" s="1248" t="str">
        <f t="shared" si="14"/>
        <v/>
      </c>
    </row>
    <row r="367" spans="1:10" ht="15" customHeight="1">
      <c r="A367" s="1249" t="s">
        <v>4831</v>
      </c>
      <c r="B367" s="465" t="s">
        <v>4832</v>
      </c>
      <c r="C367" s="466"/>
      <c r="D367" s="466"/>
      <c r="E367" s="360">
        <v>300</v>
      </c>
      <c r="F367" s="1">
        <v>250</v>
      </c>
      <c r="G367" s="1">
        <v>250</v>
      </c>
      <c r="H367" s="1247">
        <v>250</v>
      </c>
      <c r="I367" s="363"/>
      <c r="J367" s="1248" t="str">
        <f t="shared" si="14"/>
        <v/>
      </c>
    </row>
    <row r="368" spans="1:10">
      <c r="A368" s="1515" t="s">
        <v>688</v>
      </c>
      <c r="B368" s="1515"/>
      <c r="C368" s="1515"/>
      <c r="D368" s="1515"/>
      <c r="E368" s="1515"/>
      <c r="F368" s="1515"/>
      <c r="G368" s="1515"/>
      <c r="H368" s="1515"/>
      <c r="I368" s="1164">
        <f>SUM(I2:I367)</f>
        <v>0</v>
      </c>
      <c r="J368" s="1164">
        <f>SUM(J2:J367)</f>
        <v>0</v>
      </c>
    </row>
  </sheetData>
  <autoFilter ref="A1:J368"/>
  <mergeCells count="1">
    <mergeCell ref="A368:H36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593"/>
  <sheetViews>
    <sheetView zoomScaleNormal="100" workbookViewId="0">
      <pane ySplit="1" topLeftCell="A2" activePane="bottomLeft" state="frozen"/>
      <selection pane="bottomLeft" activeCell="K1" sqref="K1:K1048576"/>
    </sheetView>
  </sheetViews>
  <sheetFormatPr defaultColWidth="12" defaultRowHeight="14.4" outlineLevelCol="1"/>
  <cols>
    <col min="1" max="1" width="7.5546875" style="1069" customWidth="1"/>
    <col min="2" max="2" width="100.88671875" style="451" customWidth="1"/>
    <col min="3" max="3" width="8.33203125" style="997" customWidth="1"/>
    <col min="4" max="4" width="10.33203125" style="453" customWidth="1"/>
    <col min="5" max="5" width="11" style="454" customWidth="1"/>
    <col min="6" max="6" width="12" style="452"/>
    <col min="7" max="7" width="12" style="431"/>
    <col min="8" max="9" width="12" style="431" hidden="1" customWidth="1" outlineLevel="1"/>
    <col min="10" max="10" width="12" style="431" collapsed="1"/>
    <col min="11" max="243" width="12" style="431"/>
    <col min="244" max="244" width="10.88671875" style="431" customWidth="1"/>
    <col min="245" max="245" width="4.33203125" style="431" customWidth="1"/>
    <col min="246" max="246" width="6.44140625" style="431" customWidth="1"/>
    <col min="247" max="247" width="51.6640625" style="431" customWidth="1"/>
    <col min="248" max="248" width="6.33203125" style="431" customWidth="1"/>
    <col min="249" max="249" width="5.88671875" style="431" customWidth="1"/>
    <col min="250" max="250" width="8.88671875" style="431" customWidth="1"/>
    <col min="251" max="252" width="7" style="431" customWidth="1"/>
    <col min="253" max="499" width="12" style="431"/>
    <col min="500" max="500" width="10.88671875" style="431" customWidth="1"/>
    <col min="501" max="501" width="4.33203125" style="431" customWidth="1"/>
    <col min="502" max="502" width="6.44140625" style="431" customWidth="1"/>
    <col min="503" max="503" width="51.6640625" style="431" customWidth="1"/>
    <col min="504" max="504" width="6.33203125" style="431" customWidth="1"/>
    <col min="505" max="505" width="5.88671875" style="431" customWidth="1"/>
    <col min="506" max="506" width="8.88671875" style="431" customWidth="1"/>
    <col min="507" max="508" width="7" style="431" customWidth="1"/>
    <col min="509" max="755" width="12" style="431"/>
    <col min="756" max="756" width="10.88671875" style="431" customWidth="1"/>
    <col min="757" max="757" width="4.33203125" style="431" customWidth="1"/>
    <col min="758" max="758" width="6.44140625" style="431" customWidth="1"/>
    <col min="759" max="759" width="51.6640625" style="431" customWidth="1"/>
    <col min="760" max="760" width="6.33203125" style="431" customWidth="1"/>
    <col min="761" max="761" width="5.88671875" style="431" customWidth="1"/>
    <col min="762" max="762" width="8.88671875" style="431" customWidth="1"/>
    <col min="763" max="764" width="7" style="431" customWidth="1"/>
    <col min="765" max="1011" width="12" style="431"/>
    <col min="1012" max="1012" width="10.88671875" style="431" customWidth="1"/>
    <col min="1013" max="1013" width="4.33203125" style="431" customWidth="1"/>
    <col min="1014" max="1014" width="6.44140625" style="431" customWidth="1"/>
    <col min="1015" max="1015" width="51.6640625" style="431" customWidth="1"/>
    <col min="1016" max="1016" width="6.33203125" style="431" customWidth="1"/>
    <col min="1017" max="1017" width="5.88671875" style="431" customWidth="1"/>
    <col min="1018" max="1018" width="8.88671875" style="431" customWidth="1"/>
    <col min="1019" max="1020" width="7" style="431" customWidth="1"/>
    <col min="1021" max="1267" width="12" style="431"/>
    <col min="1268" max="1268" width="10.88671875" style="431" customWidth="1"/>
    <col min="1269" max="1269" width="4.33203125" style="431" customWidth="1"/>
    <col min="1270" max="1270" width="6.44140625" style="431" customWidth="1"/>
    <col min="1271" max="1271" width="51.6640625" style="431" customWidth="1"/>
    <col min="1272" max="1272" width="6.33203125" style="431" customWidth="1"/>
    <col min="1273" max="1273" width="5.88671875" style="431" customWidth="1"/>
    <col min="1274" max="1274" width="8.88671875" style="431" customWidth="1"/>
    <col min="1275" max="1276" width="7" style="431" customWidth="1"/>
    <col min="1277" max="1523" width="12" style="431"/>
    <col min="1524" max="1524" width="10.88671875" style="431" customWidth="1"/>
    <col min="1525" max="1525" width="4.33203125" style="431" customWidth="1"/>
    <col min="1526" max="1526" width="6.44140625" style="431" customWidth="1"/>
    <col min="1527" max="1527" width="51.6640625" style="431" customWidth="1"/>
    <col min="1528" max="1528" width="6.33203125" style="431" customWidth="1"/>
    <col min="1529" max="1529" width="5.88671875" style="431" customWidth="1"/>
    <col min="1530" max="1530" width="8.88671875" style="431" customWidth="1"/>
    <col min="1531" max="1532" width="7" style="431" customWidth="1"/>
    <col min="1533" max="1779" width="12" style="431"/>
    <col min="1780" max="1780" width="10.88671875" style="431" customWidth="1"/>
    <col min="1781" max="1781" width="4.33203125" style="431" customWidth="1"/>
    <col min="1782" max="1782" width="6.44140625" style="431" customWidth="1"/>
    <col min="1783" max="1783" width="51.6640625" style="431" customWidth="1"/>
    <col min="1784" max="1784" width="6.33203125" style="431" customWidth="1"/>
    <col min="1785" max="1785" width="5.88671875" style="431" customWidth="1"/>
    <col min="1786" max="1786" width="8.88671875" style="431" customWidth="1"/>
    <col min="1787" max="1788" width="7" style="431" customWidth="1"/>
    <col min="1789" max="2035" width="12" style="431"/>
    <col min="2036" max="2036" width="10.88671875" style="431" customWidth="1"/>
    <col min="2037" max="2037" width="4.33203125" style="431" customWidth="1"/>
    <col min="2038" max="2038" width="6.44140625" style="431" customWidth="1"/>
    <col min="2039" max="2039" width="51.6640625" style="431" customWidth="1"/>
    <col min="2040" max="2040" width="6.33203125" style="431" customWidth="1"/>
    <col min="2041" max="2041" width="5.88671875" style="431" customWidth="1"/>
    <col min="2042" max="2042" width="8.88671875" style="431" customWidth="1"/>
    <col min="2043" max="2044" width="7" style="431" customWidth="1"/>
    <col min="2045" max="2291" width="12" style="431"/>
    <col min="2292" max="2292" width="10.88671875" style="431" customWidth="1"/>
    <col min="2293" max="2293" width="4.33203125" style="431" customWidth="1"/>
    <col min="2294" max="2294" width="6.44140625" style="431" customWidth="1"/>
    <col min="2295" max="2295" width="51.6640625" style="431" customWidth="1"/>
    <col min="2296" max="2296" width="6.33203125" style="431" customWidth="1"/>
    <col min="2297" max="2297" width="5.88671875" style="431" customWidth="1"/>
    <col min="2298" max="2298" width="8.88671875" style="431" customWidth="1"/>
    <col min="2299" max="2300" width="7" style="431" customWidth="1"/>
    <col min="2301" max="2547" width="12" style="431"/>
    <col min="2548" max="2548" width="10.88671875" style="431" customWidth="1"/>
    <col min="2549" max="2549" width="4.33203125" style="431" customWidth="1"/>
    <col min="2550" max="2550" width="6.44140625" style="431" customWidth="1"/>
    <col min="2551" max="2551" width="51.6640625" style="431" customWidth="1"/>
    <col min="2552" max="2552" width="6.33203125" style="431" customWidth="1"/>
    <col min="2553" max="2553" width="5.88671875" style="431" customWidth="1"/>
    <col min="2554" max="2554" width="8.88671875" style="431" customWidth="1"/>
    <col min="2555" max="2556" width="7" style="431" customWidth="1"/>
    <col min="2557" max="2803" width="12" style="431"/>
    <col min="2804" max="2804" width="10.88671875" style="431" customWidth="1"/>
    <col min="2805" max="2805" width="4.33203125" style="431" customWidth="1"/>
    <col min="2806" max="2806" width="6.44140625" style="431" customWidth="1"/>
    <col min="2807" max="2807" width="51.6640625" style="431" customWidth="1"/>
    <col min="2808" max="2808" width="6.33203125" style="431" customWidth="1"/>
    <col min="2809" max="2809" width="5.88671875" style="431" customWidth="1"/>
    <col min="2810" max="2810" width="8.88671875" style="431" customWidth="1"/>
    <col min="2811" max="2812" width="7" style="431" customWidth="1"/>
    <col min="2813" max="3059" width="12" style="431"/>
    <col min="3060" max="3060" width="10.88671875" style="431" customWidth="1"/>
    <col min="3061" max="3061" width="4.33203125" style="431" customWidth="1"/>
    <col min="3062" max="3062" width="6.44140625" style="431" customWidth="1"/>
    <col min="3063" max="3063" width="51.6640625" style="431" customWidth="1"/>
    <col min="3064" max="3064" width="6.33203125" style="431" customWidth="1"/>
    <col min="3065" max="3065" width="5.88671875" style="431" customWidth="1"/>
    <col min="3066" max="3066" width="8.88671875" style="431" customWidth="1"/>
    <col min="3067" max="3068" width="7" style="431" customWidth="1"/>
    <col min="3069" max="3315" width="12" style="431"/>
    <col min="3316" max="3316" width="10.88671875" style="431" customWidth="1"/>
    <col min="3317" max="3317" width="4.33203125" style="431" customWidth="1"/>
    <col min="3318" max="3318" width="6.44140625" style="431" customWidth="1"/>
    <col min="3319" max="3319" width="51.6640625" style="431" customWidth="1"/>
    <col min="3320" max="3320" width="6.33203125" style="431" customWidth="1"/>
    <col min="3321" max="3321" width="5.88671875" style="431" customWidth="1"/>
    <col min="3322" max="3322" width="8.88671875" style="431" customWidth="1"/>
    <col min="3323" max="3324" width="7" style="431" customWidth="1"/>
    <col min="3325" max="3571" width="12" style="431"/>
    <col min="3572" max="3572" width="10.88671875" style="431" customWidth="1"/>
    <col min="3573" max="3573" width="4.33203125" style="431" customWidth="1"/>
    <col min="3574" max="3574" width="6.44140625" style="431" customWidth="1"/>
    <col min="3575" max="3575" width="51.6640625" style="431" customWidth="1"/>
    <col min="3576" max="3576" width="6.33203125" style="431" customWidth="1"/>
    <col min="3577" max="3577" width="5.88671875" style="431" customWidth="1"/>
    <col min="3578" max="3578" width="8.88671875" style="431" customWidth="1"/>
    <col min="3579" max="3580" width="7" style="431" customWidth="1"/>
    <col min="3581" max="3827" width="12" style="431"/>
    <col min="3828" max="3828" width="10.88671875" style="431" customWidth="1"/>
    <col min="3829" max="3829" width="4.33203125" style="431" customWidth="1"/>
    <col min="3830" max="3830" width="6.44140625" style="431" customWidth="1"/>
    <col min="3831" max="3831" width="51.6640625" style="431" customWidth="1"/>
    <col min="3832" max="3832" width="6.33203125" style="431" customWidth="1"/>
    <col min="3833" max="3833" width="5.88671875" style="431" customWidth="1"/>
    <col min="3834" max="3834" width="8.88671875" style="431" customWidth="1"/>
    <col min="3835" max="3836" width="7" style="431" customWidth="1"/>
    <col min="3837" max="4083" width="12" style="431"/>
    <col min="4084" max="4084" width="10.88671875" style="431" customWidth="1"/>
    <col min="4085" max="4085" width="4.33203125" style="431" customWidth="1"/>
    <col min="4086" max="4086" width="6.44140625" style="431" customWidth="1"/>
    <col min="4087" max="4087" width="51.6640625" style="431" customWidth="1"/>
    <col min="4088" max="4088" width="6.33203125" style="431" customWidth="1"/>
    <col min="4089" max="4089" width="5.88671875" style="431" customWidth="1"/>
    <col min="4090" max="4090" width="8.88671875" style="431" customWidth="1"/>
    <col min="4091" max="4092" width="7" style="431" customWidth="1"/>
    <col min="4093" max="4339" width="12" style="431"/>
    <col min="4340" max="4340" width="10.88671875" style="431" customWidth="1"/>
    <col min="4341" max="4341" width="4.33203125" style="431" customWidth="1"/>
    <col min="4342" max="4342" width="6.44140625" style="431" customWidth="1"/>
    <col min="4343" max="4343" width="51.6640625" style="431" customWidth="1"/>
    <col min="4344" max="4344" width="6.33203125" style="431" customWidth="1"/>
    <col min="4345" max="4345" width="5.88671875" style="431" customWidth="1"/>
    <col min="4346" max="4346" width="8.88671875" style="431" customWidth="1"/>
    <col min="4347" max="4348" width="7" style="431" customWidth="1"/>
    <col min="4349" max="4595" width="12" style="431"/>
    <col min="4596" max="4596" width="10.88671875" style="431" customWidth="1"/>
    <col min="4597" max="4597" width="4.33203125" style="431" customWidth="1"/>
    <col min="4598" max="4598" width="6.44140625" style="431" customWidth="1"/>
    <col min="4599" max="4599" width="51.6640625" style="431" customWidth="1"/>
    <col min="4600" max="4600" width="6.33203125" style="431" customWidth="1"/>
    <col min="4601" max="4601" width="5.88671875" style="431" customWidth="1"/>
    <col min="4602" max="4602" width="8.88671875" style="431" customWidth="1"/>
    <col min="4603" max="4604" width="7" style="431" customWidth="1"/>
    <col min="4605" max="4851" width="12" style="431"/>
    <col min="4852" max="4852" width="10.88671875" style="431" customWidth="1"/>
    <col min="4853" max="4853" width="4.33203125" style="431" customWidth="1"/>
    <col min="4854" max="4854" width="6.44140625" style="431" customWidth="1"/>
    <col min="4855" max="4855" width="51.6640625" style="431" customWidth="1"/>
    <col min="4856" max="4856" width="6.33203125" style="431" customWidth="1"/>
    <col min="4857" max="4857" width="5.88671875" style="431" customWidth="1"/>
    <col min="4858" max="4858" width="8.88671875" style="431" customWidth="1"/>
    <col min="4859" max="4860" width="7" style="431" customWidth="1"/>
    <col min="4861" max="5107" width="12" style="431"/>
    <col min="5108" max="5108" width="10.88671875" style="431" customWidth="1"/>
    <col min="5109" max="5109" width="4.33203125" style="431" customWidth="1"/>
    <col min="5110" max="5110" width="6.44140625" style="431" customWidth="1"/>
    <col min="5111" max="5111" width="51.6640625" style="431" customWidth="1"/>
    <col min="5112" max="5112" width="6.33203125" style="431" customWidth="1"/>
    <col min="5113" max="5113" width="5.88671875" style="431" customWidth="1"/>
    <col min="5114" max="5114" width="8.88671875" style="431" customWidth="1"/>
    <col min="5115" max="5116" width="7" style="431" customWidth="1"/>
    <col min="5117" max="5363" width="12" style="431"/>
    <col min="5364" max="5364" width="10.88671875" style="431" customWidth="1"/>
    <col min="5365" max="5365" width="4.33203125" style="431" customWidth="1"/>
    <col min="5366" max="5366" width="6.44140625" style="431" customWidth="1"/>
    <col min="5367" max="5367" width="51.6640625" style="431" customWidth="1"/>
    <col min="5368" max="5368" width="6.33203125" style="431" customWidth="1"/>
    <col min="5369" max="5369" width="5.88671875" style="431" customWidth="1"/>
    <col min="5370" max="5370" width="8.88671875" style="431" customWidth="1"/>
    <col min="5371" max="5372" width="7" style="431" customWidth="1"/>
    <col min="5373" max="5619" width="12" style="431"/>
    <col min="5620" max="5620" width="10.88671875" style="431" customWidth="1"/>
    <col min="5621" max="5621" width="4.33203125" style="431" customWidth="1"/>
    <col min="5622" max="5622" width="6.44140625" style="431" customWidth="1"/>
    <col min="5623" max="5623" width="51.6640625" style="431" customWidth="1"/>
    <col min="5624" max="5624" width="6.33203125" style="431" customWidth="1"/>
    <col min="5625" max="5625" width="5.88671875" style="431" customWidth="1"/>
    <col min="5626" max="5626" width="8.88671875" style="431" customWidth="1"/>
    <col min="5627" max="5628" width="7" style="431" customWidth="1"/>
    <col min="5629" max="5875" width="12" style="431"/>
    <col min="5876" max="5876" width="10.88671875" style="431" customWidth="1"/>
    <col min="5877" max="5877" width="4.33203125" style="431" customWidth="1"/>
    <col min="5878" max="5878" width="6.44140625" style="431" customWidth="1"/>
    <col min="5879" max="5879" width="51.6640625" style="431" customWidth="1"/>
    <col min="5880" max="5880" width="6.33203125" style="431" customWidth="1"/>
    <col min="5881" max="5881" width="5.88671875" style="431" customWidth="1"/>
    <col min="5882" max="5882" width="8.88671875" style="431" customWidth="1"/>
    <col min="5883" max="5884" width="7" style="431" customWidth="1"/>
    <col min="5885" max="6131" width="12" style="431"/>
    <col min="6132" max="6132" width="10.88671875" style="431" customWidth="1"/>
    <col min="6133" max="6133" width="4.33203125" style="431" customWidth="1"/>
    <col min="6134" max="6134" width="6.44140625" style="431" customWidth="1"/>
    <col min="6135" max="6135" width="51.6640625" style="431" customWidth="1"/>
    <col min="6136" max="6136" width="6.33203125" style="431" customWidth="1"/>
    <col min="6137" max="6137" width="5.88671875" style="431" customWidth="1"/>
    <col min="6138" max="6138" width="8.88671875" style="431" customWidth="1"/>
    <col min="6139" max="6140" width="7" style="431" customWidth="1"/>
    <col min="6141" max="6387" width="12" style="431"/>
    <col min="6388" max="6388" width="10.88671875" style="431" customWidth="1"/>
    <col min="6389" max="6389" width="4.33203125" style="431" customWidth="1"/>
    <col min="6390" max="6390" width="6.44140625" style="431" customWidth="1"/>
    <col min="6391" max="6391" width="51.6640625" style="431" customWidth="1"/>
    <col min="6392" max="6392" width="6.33203125" style="431" customWidth="1"/>
    <col min="6393" max="6393" width="5.88671875" style="431" customWidth="1"/>
    <col min="6394" max="6394" width="8.88671875" style="431" customWidth="1"/>
    <col min="6395" max="6396" width="7" style="431" customWidth="1"/>
    <col min="6397" max="6643" width="12" style="431"/>
    <col min="6644" max="6644" width="10.88671875" style="431" customWidth="1"/>
    <col min="6645" max="6645" width="4.33203125" style="431" customWidth="1"/>
    <col min="6646" max="6646" width="6.44140625" style="431" customWidth="1"/>
    <col min="6647" max="6647" width="51.6640625" style="431" customWidth="1"/>
    <col min="6648" max="6648" width="6.33203125" style="431" customWidth="1"/>
    <col min="6649" max="6649" width="5.88671875" style="431" customWidth="1"/>
    <col min="6650" max="6650" width="8.88671875" style="431" customWidth="1"/>
    <col min="6651" max="6652" width="7" style="431" customWidth="1"/>
    <col min="6653" max="6899" width="12" style="431"/>
    <col min="6900" max="6900" width="10.88671875" style="431" customWidth="1"/>
    <col min="6901" max="6901" width="4.33203125" style="431" customWidth="1"/>
    <col min="6902" max="6902" width="6.44140625" style="431" customWidth="1"/>
    <col min="6903" max="6903" width="51.6640625" style="431" customWidth="1"/>
    <col min="6904" max="6904" width="6.33203125" style="431" customWidth="1"/>
    <col min="6905" max="6905" width="5.88671875" style="431" customWidth="1"/>
    <col min="6906" max="6906" width="8.88671875" style="431" customWidth="1"/>
    <col min="6907" max="6908" width="7" style="431" customWidth="1"/>
    <col min="6909" max="7155" width="12" style="431"/>
    <col min="7156" max="7156" width="10.88671875" style="431" customWidth="1"/>
    <col min="7157" max="7157" width="4.33203125" style="431" customWidth="1"/>
    <col min="7158" max="7158" width="6.44140625" style="431" customWidth="1"/>
    <col min="7159" max="7159" width="51.6640625" style="431" customWidth="1"/>
    <col min="7160" max="7160" width="6.33203125" style="431" customWidth="1"/>
    <col min="7161" max="7161" width="5.88671875" style="431" customWidth="1"/>
    <col min="7162" max="7162" width="8.88671875" style="431" customWidth="1"/>
    <col min="7163" max="7164" width="7" style="431" customWidth="1"/>
    <col min="7165" max="7411" width="12" style="431"/>
    <col min="7412" max="7412" width="10.88671875" style="431" customWidth="1"/>
    <col min="7413" max="7413" width="4.33203125" style="431" customWidth="1"/>
    <col min="7414" max="7414" width="6.44140625" style="431" customWidth="1"/>
    <col min="7415" max="7415" width="51.6640625" style="431" customWidth="1"/>
    <col min="7416" max="7416" width="6.33203125" style="431" customWidth="1"/>
    <col min="7417" max="7417" width="5.88671875" style="431" customWidth="1"/>
    <col min="7418" max="7418" width="8.88671875" style="431" customWidth="1"/>
    <col min="7419" max="7420" width="7" style="431" customWidth="1"/>
    <col min="7421" max="7667" width="12" style="431"/>
    <col min="7668" max="7668" width="10.88671875" style="431" customWidth="1"/>
    <col min="7669" max="7669" width="4.33203125" style="431" customWidth="1"/>
    <col min="7670" max="7670" width="6.44140625" style="431" customWidth="1"/>
    <col min="7671" max="7671" width="51.6640625" style="431" customWidth="1"/>
    <col min="7672" max="7672" width="6.33203125" style="431" customWidth="1"/>
    <col min="7673" max="7673" width="5.88671875" style="431" customWidth="1"/>
    <col min="7674" max="7674" width="8.88671875" style="431" customWidth="1"/>
    <col min="7675" max="7676" width="7" style="431" customWidth="1"/>
    <col min="7677" max="7923" width="12" style="431"/>
    <col min="7924" max="7924" width="10.88671875" style="431" customWidth="1"/>
    <col min="7925" max="7925" width="4.33203125" style="431" customWidth="1"/>
    <col min="7926" max="7926" width="6.44140625" style="431" customWidth="1"/>
    <col min="7927" max="7927" width="51.6640625" style="431" customWidth="1"/>
    <col min="7928" max="7928" width="6.33203125" style="431" customWidth="1"/>
    <col min="7929" max="7929" width="5.88671875" style="431" customWidth="1"/>
    <col min="7930" max="7930" width="8.88671875" style="431" customWidth="1"/>
    <col min="7931" max="7932" width="7" style="431" customWidth="1"/>
    <col min="7933" max="8179" width="12" style="431"/>
    <col min="8180" max="8180" width="10.88671875" style="431" customWidth="1"/>
    <col min="8181" max="8181" width="4.33203125" style="431" customWidth="1"/>
    <col min="8182" max="8182" width="6.44140625" style="431" customWidth="1"/>
    <col min="8183" max="8183" width="51.6640625" style="431" customWidth="1"/>
    <col min="8184" max="8184" width="6.33203125" style="431" customWidth="1"/>
    <col min="8185" max="8185" width="5.88671875" style="431" customWidth="1"/>
    <col min="8186" max="8186" width="8.88671875" style="431" customWidth="1"/>
    <col min="8187" max="8188" width="7" style="431" customWidth="1"/>
    <col min="8189" max="8435" width="12" style="431"/>
    <col min="8436" max="8436" width="10.88671875" style="431" customWidth="1"/>
    <col min="8437" max="8437" width="4.33203125" style="431" customWidth="1"/>
    <col min="8438" max="8438" width="6.44140625" style="431" customWidth="1"/>
    <col min="8439" max="8439" width="51.6640625" style="431" customWidth="1"/>
    <col min="8440" max="8440" width="6.33203125" style="431" customWidth="1"/>
    <col min="8441" max="8441" width="5.88671875" style="431" customWidth="1"/>
    <col min="8442" max="8442" width="8.88671875" style="431" customWidth="1"/>
    <col min="8443" max="8444" width="7" style="431" customWidth="1"/>
    <col min="8445" max="8691" width="12" style="431"/>
    <col min="8692" max="8692" width="10.88671875" style="431" customWidth="1"/>
    <col min="8693" max="8693" width="4.33203125" style="431" customWidth="1"/>
    <col min="8694" max="8694" width="6.44140625" style="431" customWidth="1"/>
    <col min="8695" max="8695" width="51.6640625" style="431" customWidth="1"/>
    <col min="8696" max="8696" width="6.33203125" style="431" customWidth="1"/>
    <col min="8697" max="8697" width="5.88671875" style="431" customWidth="1"/>
    <col min="8698" max="8698" width="8.88671875" style="431" customWidth="1"/>
    <col min="8699" max="8700" width="7" style="431" customWidth="1"/>
    <col min="8701" max="8947" width="12" style="431"/>
    <col min="8948" max="8948" width="10.88671875" style="431" customWidth="1"/>
    <col min="8949" max="8949" width="4.33203125" style="431" customWidth="1"/>
    <col min="8950" max="8950" width="6.44140625" style="431" customWidth="1"/>
    <col min="8951" max="8951" width="51.6640625" style="431" customWidth="1"/>
    <col min="8952" max="8952" width="6.33203125" style="431" customWidth="1"/>
    <col min="8953" max="8953" width="5.88671875" style="431" customWidth="1"/>
    <col min="8954" max="8954" width="8.88671875" style="431" customWidth="1"/>
    <col min="8955" max="8956" width="7" style="431" customWidth="1"/>
    <col min="8957" max="9203" width="12" style="431"/>
    <col min="9204" max="9204" width="10.88671875" style="431" customWidth="1"/>
    <col min="9205" max="9205" width="4.33203125" style="431" customWidth="1"/>
    <col min="9206" max="9206" width="6.44140625" style="431" customWidth="1"/>
    <col min="9207" max="9207" width="51.6640625" style="431" customWidth="1"/>
    <col min="9208" max="9208" width="6.33203125" style="431" customWidth="1"/>
    <col min="9209" max="9209" width="5.88671875" style="431" customWidth="1"/>
    <col min="9210" max="9210" width="8.88671875" style="431" customWidth="1"/>
    <col min="9211" max="9212" width="7" style="431" customWidth="1"/>
    <col min="9213" max="9459" width="12" style="431"/>
    <col min="9460" max="9460" width="10.88671875" style="431" customWidth="1"/>
    <col min="9461" max="9461" width="4.33203125" style="431" customWidth="1"/>
    <col min="9462" max="9462" width="6.44140625" style="431" customWidth="1"/>
    <col min="9463" max="9463" width="51.6640625" style="431" customWidth="1"/>
    <col min="9464" max="9464" width="6.33203125" style="431" customWidth="1"/>
    <col min="9465" max="9465" width="5.88671875" style="431" customWidth="1"/>
    <col min="9466" max="9466" width="8.88671875" style="431" customWidth="1"/>
    <col min="9467" max="9468" width="7" style="431" customWidth="1"/>
    <col min="9469" max="9715" width="12" style="431"/>
    <col min="9716" max="9716" width="10.88671875" style="431" customWidth="1"/>
    <col min="9717" max="9717" width="4.33203125" style="431" customWidth="1"/>
    <col min="9718" max="9718" width="6.44140625" style="431" customWidth="1"/>
    <col min="9719" max="9719" width="51.6640625" style="431" customWidth="1"/>
    <col min="9720" max="9720" width="6.33203125" style="431" customWidth="1"/>
    <col min="9721" max="9721" width="5.88671875" style="431" customWidth="1"/>
    <col min="9722" max="9722" width="8.88671875" style="431" customWidth="1"/>
    <col min="9723" max="9724" width="7" style="431" customWidth="1"/>
    <col min="9725" max="9971" width="12" style="431"/>
    <col min="9972" max="9972" width="10.88671875" style="431" customWidth="1"/>
    <col min="9973" max="9973" width="4.33203125" style="431" customWidth="1"/>
    <col min="9974" max="9974" width="6.44140625" style="431" customWidth="1"/>
    <col min="9975" max="9975" width="51.6640625" style="431" customWidth="1"/>
    <col min="9976" max="9976" width="6.33203125" style="431" customWidth="1"/>
    <col min="9977" max="9977" width="5.88671875" style="431" customWidth="1"/>
    <col min="9978" max="9978" width="8.88671875" style="431" customWidth="1"/>
    <col min="9979" max="9980" width="7" style="431" customWidth="1"/>
    <col min="9981" max="10227" width="12" style="431"/>
    <col min="10228" max="10228" width="10.88671875" style="431" customWidth="1"/>
    <col min="10229" max="10229" width="4.33203125" style="431" customWidth="1"/>
    <col min="10230" max="10230" width="6.44140625" style="431" customWidth="1"/>
    <col min="10231" max="10231" width="51.6640625" style="431" customWidth="1"/>
    <col min="10232" max="10232" width="6.33203125" style="431" customWidth="1"/>
    <col min="10233" max="10233" width="5.88671875" style="431" customWidth="1"/>
    <col min="10234" max="10234" width="8.88671875" style="431" customWidth="1"/>
    <col min="10235" max="10236" width="7" style="431" customWidth="1"/>
    <col min="10237" max="10483" width="12" style="431"/>
    <col min="10484" max="10484" width="10.88671875" style="431" customWidth="1"/>
    <col min="10485" max="10485" width="4.33203125" style="431" customWidth="1"/>
    <col min="10486" max="10486" width="6.44140625" style="431" customWidth="1"/>
    <col min="10487" max="10487" width="51.6640625" style="431" customWidth="1"/>
    <col min="10488" max="10488" width="6.33203125" style="431" customWidth="1"/>
    <col min="10489" max="10489" width="5.88671875" style="431" customWidth="1"/>
    <col min="10490" max="10490" width="8.88671875" style="431" customWidth="1"/>
    <col min="10491" max="10492" width="7" style="431" customWidth="1"/>
    <col min="10493" max="10739" width="12" style="431"/>
    <col min="10740" max="10740" width="10.88671875" style="431" customWidth="1"/>
    <col min="10741" max="10741" width="4.33203125" style="431" customWidth="1"/>
    <col min="10742" max="10742" width="6.44140625" style="431" customWidth="1"/>
    <col min="10743" max="10743" width="51.6640625" style="431" customWidth="1"/>
    <col min="10744" max="10744" width="6.33203125" style="431" customWidth="1"/>
    <col min="10745" max="10745" width="5.88671875" style="431" customWidth="1"/>
    <col min="10746" max="10746" width="8.88671875" style="431" customWidth="1"/>
    <col min="10747" max="10748" width="7" style="431" customWidth="1"/>
    <col min="10749" max="10995" width="12" style="431"/>
    <col min="10996" max="10996" width="10.88671875" style="431" customWidth="1"/>
    <col min="10997" max="10997" width="4.33203125" style="431" customWidth="1"/>
    <col min="10998" max="10998" width="6.44140625" style="431" customWidth="1"/>
    <col min="10999" max="10999" width="51.6640625" style="431" customWidth="1"/>
    <col min="11000" max="11000" width="6.33203125" style="431" customWidth="1"/>
    <col min="11001" max="11001" width="5.88671875" style="431" customWidth="1"/>
    <col min="11002" max="11002" width="8.88671875" style="431" customWidth="1"/>
    <col min="11003" max="11004" width="7" style="431" customWidth="1"/>
    <col min="11005" max="11251" width="12" style="431"/>
    <col min="11252" max="11252" width="10.88671875" style="431" customWidth="1"/>
    <col min="11253" max="11253" width="4.33203125" style="431" customWidth="1"/>
    <col min="11254" max="11254" width="6.44140625" style="431" customWidth="1"/>
    <col min="11255" max="11255" width="51.6640625" style="431" customWidth="1"/>
    <col min="11256" max="11256" width="6.33203125" style="431" customWidth="1"/>
    <col min="11257" max="11257" width="5.88671875" style="431" customWidth="1"/>
    <col min="11258" max="11258" width="8.88671875" style="431" customWidth="1"/>
    <col min="11259" max="11260" width="7" style="431" customWidth="1"/>
    <col min="11261" max="11507" width="12" style="431"/>
    <col min="11508" max="11508" width="10.88671875" style="431" customWidth="1"/>
    <col min="11509" max="11509" width="4.33203125" style="431" customWidth="1"/>
    <col min="11510" max="11510" width="6.44140625" style="431" customWidth="1"/>
    <col min="11511" max="11511" width="51.6640625" style="431" customWidth="1"/>
    <col min="11512" max="11512" width="6.33203125" style="431" customWidth="1"/>
    <col min="11513" max="11513" width="5.88671875" style="431" customWidth="1"/>
    <col min="11514" max="11514" width="8.88671875" style="431" customWidth="1"/>
    <col min="11515" max="11516" width="7" style="431" customWidth="1"/>
    <col min="11517" max="11763" width="12" style="431"/>
    <col min="11764" max="11764" width="10.88671875" style="431" customWidth="1"/>
    <col min="11765" max="11765" width="4.33203125" style="431" customWidth="1"/>
    <col min="11766" max="11766" width="6.44140625" style="431" customWidth="1"/>
    <col min="11767" max="11767" width="51.6640625" style="431" customWidth="1"/>
    <col min="11768" max="11768" width="6.33203125" style="431" customWidth="1"/>
    <col min="11769" max="11769" width="5.88671875" style="431" customWidth="1"/>
    <col min="11770" max="11770" width="8.88671875" style="431" customWidth="1"/>
    <col min="11771" max="11772" width="7" style="431" customWidth="1"/>
    <col min="11773" max="12019" width="12" style="431"/>
    <col min="12020" max="12020" width="10.88671875" style="431" customWidth="1"/>
    <col min="12021" max="12021" width="4.33203125" style="431" customWidth="1"/>
    <col min="12022" max="12022" width="6.44140625" style="431" customWidth="1"/>
    <col min="12023" max="12023" width="51.6640625" style="431" customWidth="1"/>
    <col min="12024" max="12024" width="6.33203125" style="431" customWidth="1"/>
    <col min="12025" max="12025" width="5.88671875" style="431" customWidth="1"/>
    <col min="12026" max="12026" width="8.88671875" style="431" customWidth="1"/>
    <col min="12027" max="12028" width="7" style="431" customWidth="1"/>
    <col min="12029" max="12275" width="12" style="431"/>
    <col min="12276" max="12276" width="10.88671875" style="431" customWidth="1"/>
    <col min="12277" max="12277" width="4.33203125" style="431" customWidth="1"/>
    <col min="12278" max="12278" width="6.44140625" style="431" customWidth="1"/>
    <col min="12279" max="12279" width="51.6640625" style="431" customWidth="1"/>
    <col min="12280" max="12280" width="6.33203125" style="431" customWidth="1"/>
    <col min="12281" max="12281" width="5.88671875" style="431" customWidth="1"/>
    <col min="12282" max="12282" width="8.88671875" style="431" customWidth="1"/>
    <col min="12283" max="12284" width="7" style="431" customWidth="1"/>
    <col min="12285" max="12531" width="12" style="431"/>
    <col min="12532" max="12532" width="10.88671875" style="431" customWidth="1"/>
    <col min="12533" max="12533" width="4.33203125" style="431" customWidth="1"/>
    <col min="12534" max="12534" width="6.44140625" style="431" customWidth="1"/>
    <col min="12535" max="12535" width="51.6640625" style="431" customWidth="1"/>
    <col min="12536" max="12536" width="6.33203125" style="431" customWidth="1"/>
    <col min="12537" max="12537" width="5.88671875" style="431" customWidth="1"/>
    <col min="12538" max="12538" width="8.88671875" style="431" customWidth="1"/>
    <col min="12539" max="12540" width="7" style="431" customWidth="1"/>
    <col min="12541" max="12787" width="12" style="431"/>
    <col min="12788" max="12788" width="10.88671875" style="431" customWidth="1"/>
    <col min="12789" max="12789" width="4.33203125" style="431" customWidth="1"/>
    <col min="12790" max="12790" width="6.44140625" style="431" customWidth="1"/>
    <col min="12791" max="12791" width="51.6640625" style="431" customWidth="1"/>
    <col min="12792" max="12792" width="6.33203125" style="431" customWidth="1"/>
    <col min="12793" max="12793" width="5.88671875" style="431" customWidth="1"/>
    <col min="12794" max="12794" width="8.88671875" style="431" customWidth="1"/>
    <col min="12795" max="12796" width="7" style="431" customWidth="1"/>
    <col min="12797" max="13043" width="12" style="431"/>
    <col min="13044" max="13044" width="10.88671875" style="431" customWidth="1"/>
    <col min="13045" max="13045" width="4.33203125" style="431" customWidth="1"/>
    <col min="13046" max="13046" width="6.44140625" style="431" customWidth="1"/>
    <col min="13047" max="13047" width="51.6640625" style="431" customWidth="1"/>
    <col min="13048" max="13048" width="6.33203125" style="431" customWidth="1"/>
    <col min="13049" max="13049" width="5.88671875" style="431" customWidth="1"/>
    <col min="13050" max="13050" width="8.88671875" style="431" customWidth="1"/>
    <col min="13051" max="13052" width="7" style="431" customWidth="1"/>
    <col min="13053" max="13299" width="12" style="431"/>
    <col min="13300" max="13300" width="10.88671875" style="431" customWidth="1"/>
    <col min="13301" max="13301" width="4.33203125" style="431" customWidth="1"/>
    <col min="13302" max="13302" width="6.44140625" style="431" customWidth="1"/>
    <col min="13303" max="13303" width="51.6640625" style="431" customWidth="1"/>
    <col min="13304" max="13304" width="6.33203125" style="431" customWidth="1"/>
    <col min="13305" max="13305" width="5.88671875" style="431" customWidth="1"/>
    <col min="13306" max="13306" width="8.88671875" style="431" customWidth="1"/>
    <col min="13307" max="13308" width="7" style="431" customWidth="1"/>
    <col min="13309" max="13555" width="12" style="431"/>
    <col min="13556" max="13556" width="10.88671875" style="431" customWidth="1"/>
    <col min="13557" max="13557" width="4.33203125" style="431" customWidth="1"/>
    <col min="13558" max="13558" width="6.44140625" style="431" customWidth="1"/>
    <col min="13559" max="13559" width="51.6640625" style="431" customWidth="1"/>
    <col min="13560" max="13560" width="6.33203125" style="431" customWidth="1"/>
    <col min="13561" max="13561" width="5.88671875" style="431" customWidth="1"/>
    <col min="13562" max="13562" width="8.88671875" style="431" customWidth="1"/>
    <col min="13563" max="13564" width="7" style="431" customWidth="1"/>
    <col min="13565" max="13811" width="12" style="431"/>
    <col min="13812" max="13812" width="10.88671875" style="431" customWidth="1"/>
    <col min="13813" max="13813" width="4.33203125" style="431" customWidth="1"/>
    <col min="13814" max="13814" width="6.44140625" style="431" customWidth="1"/>
    <col min="13815" max="13815" width="51.6640625" style="431" customWidth="1"/>
    <col min="13816" max="13816" width="6.33203125" style="431" customWidth="1"/>
    <col min="13817" max="13817" width="5.88671875" style="431" customWidth="1"/>
    <col min="13818" max="13818" width="8.88671875" style="431" customWidth="1"/>
    <col min="13819" max="13820" width="7" style="431" customWidth="1"/>
    <col min="13821" max="14067" width="12" style="431"/>
    <col min="14068" max="14068" width="10.88671875" style="431" customWidth="1"/>
    <col min="14069" max="14069" width="4.33203125" style="431" customWidth="1"/>
    <col min="14070" max="14070" width="6.44140625" style="431" customWidth="1"/>
    <col min="14071" max="14071" width="51.6640625" style="431" customWidth="1"/>
    <col min="14072" max="14072" width="6.33203125" style="431" customWidth="1"/>
    <col min="14073" max="14073" width="5.88671875" style="431" customWidth="1"/>
    <col min="14074" max="14074" width="8.88671875" style="431" customWidth="1"/>
    <col min="14075" max="14076" width="7" style="431" customWidth="1"/>
    <col min="14077" max="14323" width="12" style="431"/>
    <col min="14324" max="14324" width="10.88671875" style="431" customWidth="1"/>
    <col min="14325" max="14325" width="4.33203125" style="431" customWidth="1"/>
    <col min="14326" max="14326" width="6.44140625" style="431" customWidth="1"/>
    <col min="14327" max="14327" width="51.6640625" style="431" customWidth="1"/>
    <col min="14328" max="14328" width="6.33203125" style="431" customWidth="1"/>
    <col min="14329" max="14329" width="5.88671875" style="431" customWidth="1"/>
    <col min="14330" max="14330" width="8.88671875" style="431" customWidth="1"/>
    <col min="14331" max="14332" width="7" style="431" customWidth="1"/>
    <col min="14333" max="14579" width="12" style="431"/>
    <col min="14580" max="14580" width="10.88671875" style="431" customWidth="1"/>
    <col min="14581" max="14581" width="4.33203125" style="431" customWidth="1"/>
    <col min="14582" max="14582" width="6.44140625" style="431" customWidth="1"/>
    <col min="14583" max="14583" width="51.6640625" style="431" customWidth="1"/>
    <col min="14584" max="14584" width="6.33203125" style="431" customWidth="1"/>
    <col min="14585" max="14585" width="5.88671875" style="431" customWidth="1"/>
    <col min="14586" max="14586" width="8.88671875" style="431" customWidth="1"/>
    <col min="14587" max="14588" width="7" style="431" customWidth="1"/>
    <col min="14589" max="14835" width="12" style="431"/>
    <col min="14836" max="14836" width="10.88671875" style="431" customWidth="1"/>
    <col min="14837" max="14837" width="4.33203125" style="431" customWidth="1"/>
    <col min="14838" max="14838" width="6.44140625" style="431" customWidth="1"/>
    <col min="14839" max="14839" width="51.6640625" style="431" customWidth="1"/>
    <col min="14840" max="14840" width="6.33203125" style="431" customWidth="1"/>
    <col min="14841" max="14841" width="5.88671875" style="431" customWidth="1"/>
    <col min="14842" max="14842" width="8.88671875" style="431" customWidth="1"/>
    <col min="14843" max="14844" width="7" style="431" customWidth="1"/>
    <col min="14845" max="15091" width="12" style="431"/>
    <col min="15092" max="15092" width="10.88671875" style="431" customWidth="1"/>
    <col min="15093" max="15093" width="4.33203125" style="431" customWidth="1"/>
    <col min="15094" max="15094" width="6.44140625" style="431" customWidth="1"/>
    <col min="15095" max="15095" width="51.6640625" style="431" customWidth="1"/>
    <col min="15096" max="15096" width="6.33203125" style="431" customWidth="1"/>
    <col min="15097" max="15097" width="5.88671875" style="431" customWidth="1"/>
    <col min="15098" max="15098" width="8.88671875" style="431" customWidth="1"/>
    <col min="15099" max="15100" width="7" style="431" customWidth="1"/>
    <col min="15101" max="15347" width="12" style="431"/>
    <col min="15348" max="15348" width="10.88671875" style="431" customWidth="1"/>
    <col min="15349" max="15349" width="4.33203125" style="431" customWidth="1"/>
    <col min="15350" max="15350" width="6.44140625" style="431" customWidth="1"/>
    <col min="15351" max="15351" width="51.6640625" style="431" customWidth="1"/>
    <col min="15352" max="15352" width="6.33203125" style="431" customWidth="1"/>
    <col min="15353" max="15353" width="5.88671875" style="431" customWidth="1"/>
    <col min="15354" max="15354" width="8.88671875" style="431" customWidth="1"/>
    <col min="15355" max="15356" width="7" style="431" customWidth="1"/>
    <col min="15357" max="15603" width="12" style="431"/>
    <col min="15604" max="15604" width="10.88671875" style="431" customWidth="1"/>
    <col min="15605" max="15605" width="4.33203125" style="431" customWidth="1"/>
    <col min="15606" max="15606" width="6.44140625" style="431" customWidth="1"/>
    <col min="15607" max="15607" width="51.6640625" style="431" customWidth="1"/>
    <col min="15608" max="15608" width="6.33203125" style="431" customWidth="1"/>
    <col min="15609" max="15609" width="5.88671875" style="431" customWidth="1"/>
    <col min="15610" max="15610" width="8.88671875" style="431" customWidth="1"/>
    <col min="15611" max="15612" width="7" style="431" customWidth="1"/>
    <col min="15613" max="15859" width="12" style="431"/>
    <col min="15860" max="15860" width="10.88671875" style="431" customWidth="1"/>
    <col min="15861" max="15861" width="4.33203125" style="431" customWidth="1"/>
    <col min="15862" max="15862" width="6.44140625" style="431" customWidth="1"/>
    <col min="15863" max="15863" width="51.6640625" style="431" customWidth="1"/>
    <col min="15864" max="15864" width="6.33203125" style="431" customWidth="1"/>
    <col min="15865" max="15865" width="5.88671875" style="431" customWidth="1"/>
    <col min="15866" max="15866" width="8.88671875" style="431" customWidth="1"/>
    <col min="15867" max="15868" width="7" style="431" customWidth="1"/>
    <col min="15869" max="16115" width="12" style="431"/>
    <col min="16116" max="16116" width="10.88671875" style="431" customWidth="1"/>
    <col min="16117" max="16117" width="4.33203125" style="431" customWidth="1"/>
    <col min="16118" max="16118" width="6.44140625" style="431" customWidth="1"/>
    <col min="16119" max="16119" width="51.6640625" style="431" customWidth="1"/>
    <col min="16120" max="16120" width="6.33203125" style="431" customWidth="1"/>
    <col min="16121" max="16121" width="5.88671875" style="431" customWidth="1"/>
    <col min="16122" max="16122" width="8.88671875" style="431" customWidth="1"/>
    <col min="16123" max="16124" width="7" style="431" customWidth="1"/>
    <col min="16125" max="16384" width="12" style="431"/>
  </cols>
  <sheetData>
    <row r="1" spans="1:6" s="1050" customFormat="1" ht="35.25" customHeight="1">
      <c r="A1" s="1072" t="s">
        <v>16</v>
      </c>
      <c r="B1" s="742" t="s">
        <v>4740</v>
      </c>
      <c r="C1" s="1070" t="s">
        <v>13</v>
      </c>
      <c r="D1" s="1071" t="s">
        <v>1050</v>
      </c>
      <c r="E1" s="1071" t="s">
        <v>17</v>
      </c>
      <c r="F1" s="1070" t="s">
        <v>1</v>
      </c>
    </row>
    <row r="2" spans="1:6">
      <c r="A2" s="1051"/>
      <c r="B2" s="845" t="s">
        <v>4747</v>
      </c>
      <c r="C2" s="430"/>
      <c r="D2" s="456"/>
      <c r="E2" s="456"/>
      <c r="F2" s="455"/>
    </row>
    <row r="3" spans="1:6">
      <c r="A3" s="1052">
        <v>33100</v>
      </c>
      <c r="B3" s="846" t="s">
        <v>2531</v>
      </c>
      <c r="C3" s="990">
        <v>831</v>
      </c>
      <c r="D3" s="432">
        <v>593</v>
      </c>
      <c r="E3" s="433"/>
      <c r="F3" s="432" t="str">
        <f t="shared" ref="F3:F50" si="0">IF($E3&gt;0,$E3*D3,"")</f>
        <v/>
      </c>
    </row>
    <row r="4" spans="1:6">
      <c r="A4" s="1052">
        <v>33101</v>
      </c>
      <c r="B4" s="846" t="s">
        <v>2532</v>
      </c>
      <c r="C4" s="990">
        <v>831</v>
      </c>
      <c r="D4" s="432">
        <v>593</v>
      </c>
      <c r="E4" s="433"/>
      <c r="F4" s="432" t="str">
        <f t="shared" si="0"/>
        <v/>
      </c>
    </row>
    <row r="5" spans="1:6">
      <c r="A5" s="1052">
        <v>33102</v>
      </c>
      <c r="B5" s="846" t="s">
        <v>2533</v>
      </c>
      <c r="C5" s="990">
        <v>831</v>
      </c>
      <c r="D5" s="432">
        <v>593</v>
      </c>
      <c r="E5" s="433"/>
      <c r="F5" s="432" t="str">
        <f t="shared" si="0"/>
        <v/>
      </c>
    </row>
    <row r="6" spans="1:6">
      <c r="A6" s="1052">
        <v>33105</v>
      </c>
      <c r="B6" s="846" t="s">
        <v>2534</v>
      </c>
      <c r="C6" s="990">
        <v>831</v>
      </c>
      <c r="D6" s="432">
        <v>593</v>
      </c>
      <c r="E6" s="433"/>
      <c r="F6" s="432" t="str">
        <f t="shared" si="0"/>
        <v/>
      </c>
    </row>
    <row r="7" spans="1:6" ht="12.75" customHeight="1">
      <c r="A7" s="1052">
        <v>33108</v>
      </c>
      <c r="B7" s="846" t="s">
        <v>2535</v>
      </c>
      <c r="C7" s="990">
        <v>1070</v>
      </c>
      <c r="D7" s="432">
        <v>764</v>
      </c>
      <c r="E7" s="433"/>
      <c r="F7" s="432" t="str">
        <f t="shared" si="0"/>
        <v/>
      </c>
    </row>
    <row r="8" spans="1:6">
      <c r="A8" s="1052">
        <v>33123</v>
      </c>
      <c r="B8" s="846" t="s">
        <v>2536</v>
      </c>
      <c r="C8" s="990">
        <v>1547</v>
      </c>
      <c r="D8" s="432">
        <v>1105</v>
      </c>
      <c r="E8" s="433"/>
      <c r="F8" s="432" t="str">
        <f t="shared" si="0"/>
        <v/>
      </c>
    </row>
    <row r="9" spans="1:6">
      <c r="A9" s="1052">
        <v>33124</v>
      </c>
      <c r="B9" s="846" t="s">
        <v>2537</v>
      </c>
      <c r="C9" s="990">
        <v>1547</v>
      </c>
      <c r="D9" s="432">
        <v>1105</v>
      </c>
      <c r="E9" s="433"/>
      <c r="F9" s="432" t="str">
        <f t="shared" si="0"/>
        <v/>
      </c>
    </row>
    <row r="10" spans="1:6">
      <c r="A10" s="1052">
        <v>33125</v>
      </c>
      <c r="B10" s="846" t="s">
        <v>2538</v>
      </c>
      <c r="C10" s="990">
        <v>1547</v>
      </c>
      <c r="D10" s="432">
        <v>1105</v>
      </c>
      <c r="E10" s="433"/>
      <c r="F10" s="432" t="str">
        <f t="shared" si="0"/>
        <v/>
      </c>
    </row>
    <row r="11" spans="1:6">
      <c r="A11" s="1052">
        <v>2626</v>
      </c>
      <c r="B11" s="846" t="s">
        <v>2539</v>
      </c>
      <c r="C11" s="990">
        <v>1547</v>
      </c>
      <c r="D11" s="432">
        <v>1105</v>
      </c>
      <c r="E11" s="433"/>
      <c r="F11" s="432" t="str">
        <f t="shared" si="0"/>
        <v/>
      </c>
    </row>
    <row r="12" spans="1:6">
      <c r="A12" s="1052">
        <v>2628</v>
      </c>
      <c r="B12" s="846" t="s">
        <v>2540</v>
      </c>
      <c r="C12" s="990">
        <v>1727</v>
      </c>
      <c r="D12" s="432">
        <v>1234</v>
      </c>
      <c r="E12" s="433"/>
      <c r="F12" s="432" t="str">
        <f t="shared" si="0"/>
        <v/>
      </c>
    </row>
    <row r="13" spans="1:6">
      <c r="A13" s="1052">
        <v>2629</v>
      </c>
      <c r="B13" s="846" t="s">
        <v>2541</v>
      </c>
      <c r="C13" s="990">
        <v>1727</v>
      </c>
      <c r="D13" s="432">
        <v>1234</v>
      </c>
      <c r="E13" s="433"/>
      <c r="F13" s="432" t="str">
        <f t="shared" si="0"/>
        <v/>
      </c>
    </row>
    <row r="14" spans="1:6">
      <c r="A14" s="1052"/>
      <c r="B14" s="846"/>
      <c r="C14" s="990"/>
      <c r="D14" s="432"/>
      <c r="E14" s="433"/>
      <c r="F14" s="432"/>
    </row>
    <row r="15" spans="1:6">
      <c r="A15" s="1052"/>
      <c r="B15" s="846"/>
      <c r="C15" s="990"/>
      <c r="D15" s="432"/>
      <c r="E15" s="433"/>
      <c r="F15" s="432"/>
    </row>
    <row r="16" spans="1:6">
      <c r="A16" s="1053"/>
      <c r="B16" s="844" t="s">
        <v>4748</v>
      </c>
      <c r="C16" s="988"/>
      <c r="D16" s="429"/>
      <c r="E16" s="433"/>
      <c r="F16" s="432" t="str">
        <f t="shared" si="0"/>
        <v/>
      </c>
    </row>
    <row r="17" spans="1:7" ht="13.5" customHeight="1">
      <c r="A17" s="433">
        <v>33103</v>
      </c>
      <c r="B17" s="706" t="s">
        <v>2147</v>
      </c>
      <c r="C17" s="988">
        <v>1188</v>
      </c>
      <c r="D17" s="414">
        <v>849</v>
      </c>
      <c r="E17" s="433"/>
      <c r="F17" s="432" t="str">
        <f t="shared" si="0"/>
        <v/>
      </c>
      <c r="G17" s="434"/>
    </row>
    <row r="18" spans="1:7">
      <c r="A18" s="433">
        <v>33106</v>
      </c>
      <c r="B18" s="706" t="s">
        <v>2148</v>
      </c>
      <c r="C18" s="988">
        <v>1188</v>
      </c>
      <c r="D18" s="414">
        <v>849</v>
      </c>
      <c r="E18" s="433"/>
      <c r="F18" s="432" t="str">
        <f t="shared" si="0"/>
        <v/>
      </c>
      <c r="G18" s="434"/>
    </row>
    <row r="19" spans="1:7" ht="14.4" customHeight="1">
      <c r="A19" s="433">
        <v>33110</v>
      </c>
      <c r="B19" s="1030" t="s">
        <v>2149</v>
      </c>
      <c r="C19" s="988">
        <v>1212</v>
      </c>
      <c r="D19" s="414">
        <v>866</v>
      </c>
      <c r="E19" s="433"/>
      <c r="F19" s="432" t="str">
        <f t="shared" si="0"/>
        <v/>
      </c>
      <c r="G19" s="434"/>
    </row>
    <row r="20" spans="1:7" ht="14.4" customHeight="1">
      <c r="A20" s="433">
        <v>33111</v>
      </c>
      <c r="B20" s="706" t="s">
        <v>2150</v>
      </c>
      <c r="C20" s="988">
        <v>1322</v>
      </c>
      <c r="D20" s="414">
        <v>944</v>
      </c>
      <c r="E20" s="433"/>
      <c r="F20" s="432" t="str">
        <f t="shared" si="0"/>
        <v/>
      </c>
      <c r="G20" s="434"/>
    </row>
    <row r="21" spans="1:7" ht="27.6">
      <c r="A21" s="433">
        <v>33112</v>
      </c>
      <c r="B21" s="706" t="s">
        <v>2151</v>
      </c>
      <c r="C21" s="988">
        <v>1547</v>
      </c>
      <c r="D21" s="414">
        <v>1105</v>
      </c>
      <c r="E21" s="433"/>
      <c r="F21" s="432" t="str">
        <f t="shared" si="0"/>
        <v/>
      </c>
      <c r="G21" s="434"/>
    </row>
    <row r="22" spans="1:7" ht="14.4" customHeight="1">
      <c r="A22" s="433">
        <v>33013</v>
      </c>
      <c r="B22" s="706" t="s">
        <v>2152</v>
      </c>
      <c r="C22" s="988">
        <v>294</v>
      </c>
      <c r="D22" s="414">
        <v>210</v>
      </c>
      <c r="E22" s="433"/>
      <c r="F22" s="432" t="str">
        <f t="shared" si="0"/>
        <v/>
      </c>
      <c r="G22" s="434"/>
    </row>
    <row r="23" spans="1:7" ht="14.4" customHeight="1">
      <c r="A23" s="433">
        <v>33114</v>
      </c>
      <c r="B23" s="706" t="s">
        <v>2153</v>
      </c>
      <c r="C23" s="988">
        <v>1547</v>
      </c>
      <c r="D23" s="414">
        <v>1105</v>
      </c>
      <c r="E23" s="433"/>
      <c r="F23" s="432" t="str">
        <f t="shared" si="0"/>
        <v/>
      </c>
      <c r="G23" s="434"/>
    </row>
    <row r="24" spans="1:7">
      <c r="A24" s="433"/>
      <c r="B24" s="843" t="s">
        <v>4749</v>
      </c>
      <c r="C24" s="988"/>
      <c r="D24" s="414"/>
      <c r="E24" s="433"/>
      <c r="F24" s="432" t="str">
        <f t="shared" si="0"/>
        <v/>
      </c>
      <c r="G24" s="434"/>
    </row>
    <row r="25" spans="1:7" ht="14.4" customHeight="1">
      <c r="A25" s="433">
        <v>33104</v>
      </c>
      <c r="B25" s="706" t="s">
        <v>2552</v>
      </c>
      <c r="C25" s="988">
        <v>1070</v>
      </c>
      <c r="D25" s="414">
        <v>764</v>
      </c>
      <c r="E25" s="433"/>
      <c r="F25" s="432" t="str">
        <f t="shared" si="0"/>
        <v/>
      </c>
      <c r="G25" s="434"/>
    </row>
    <row r="26" spans="1:7">
      <c r="A26" s="433">
        <v>33107</v>
      </c>
      <c r="B26" s="706" t="s">
        <v>2553</v>
      </c>
      <c r="C26" s="988">
        <v>1070</v>
      </c>
      <c r="D26" s="414">
        <v>764</v>
      </c>
      <c r="E26" s="433"/>
      <c r="F26" s="432" t="str">
        <f t="shared" si="0"/>
        <v/>
      </c>
      <c r="G26" s="434"/>
    </row>
    <row r="27" spans="1:7" ht="14.4" customHeight="1">
      <c r="A27" s="433">
        <v>33009</v>
      </c>
      <c r="B27" s="706" t="s">
        <v>2554</v>
      </c>
      <c r="C27" s="988">
        <v>294</v>
      </c>
      <c r="D27" s="414">
        <v>210</v>
      </c>
      <c r="E27" s="433"/>
      <c r="F27" s="432" t="str">
        <f t="shared" si="0"/>
        <v/>
      </c>
      <c r="G27" s="434"/>
    </row>
    <row r="28" spans="1:7" ht="27.6">
      <c r="A28" s="433">
        <v>33116</v>
      </c>
      <c r="B28" s="706" t="s">
        <v>2555</v>
      </c>
      <c r="C28" s="988">
        <v>1188</v>
      </c>
      <c r="D28" s="414">
        <v>849</v>
      </c>
      <c r="E28" s="433"/>
      <c r="F28" s="432" t="str">
        <f t="shared" si="0"/>
        <v/>
      </c>
      <c r="G28" s="434"/>
    </row>
    <row r="29" spans="1:7">
      <c r="A29" s="433">
        <v>33117</v>
      </c>
      <c r="B29" s="706" t="s">
        <v>2556</v>
      </c>
      <c r="C29" s="988">
        <v>710</v>
      </c>
      <c r="D29" s="414">
        <v>507</v>
      </c>
      <c r="E29" s="433"/>
      <c r="F29" s="432" t="str">
        <f t="shared" si="0"/>
        <v/>
      </c>
      <c r="G29" s="434"/>
    </row>
    <row r="30" spans="1:7">
      <c r="A30" s="1054"/>
      <c r="B30" s="844" t="s">
        <v>4750</v>
      </c>
      <c r="C30" s="988"/>
      <c r="D30" s="414"/>
      <c r="E30" s="433"/>
      <c r="F30" s="432" t="str">
        <f t="shared" si="0"/>
        <v/>
      </c>
      <c r="G30" s="434"/>
    </row>
    <row r="31" spans="1:7">
      <c r="A31" s="433">
        <v>33118</v>
      </c>
      <c r="B31" s="706" t="s">
        <v>2558</v>
      </c>
      <c r="C31" s="988">
        <v>1309</v>
      </c>
      <c r="D31" s="414">
        <v>935</v>
      </c>
      <c r="E31" s="433"/>
      <c r="F31" s="432" t="str">
        <f t="shared" si="0"/>
        <v/>
      </c>
      <c r="G31" s="434"/>
    </row>
    <row r="32" spans="1:7">
      <c r="A32" s="433">
        <v>33119</v>
      </c>
      <c r="B32" s="706" t="s">
        <v>2559</v>
      </c>
      <c r="C32" s="988">
        <v>1427</v>
      </c>
      <c r="D32" s="414">
        <v>1019</v>
      </c>
      <c r="E32" s="433"/>
      <c r="F32" s="432" t="str">
        <f t="shared" si="0"/>
        <v/>
      </c>
      <c r="G32" s="434"/>
    </row>
    <row r="33" spans="1:7">
      <c r="A33" s="433">
        <v>33020</v>
      </c>
      <c r="B33" s="706" t="s">
        <v>2560</v>
      </c>
      <c r="C33" s="988">
        <v>294</v>
      </c>
      <c r="D33" s="414">
        <v>210</v>
      </c>
      <c r="E33" s="433"/>
      <c r="F33" s="432" t="str">
        <f t="shared" si="0"/>
        <v/>
      </c>
      <c r="G33" s="434"/>
    </row>
    <row r="34" spans="1:7">
      <c r="A34" s="1054"/>
      <c r="B34" s="844" t="s">
        <v>4751</v>
      </c>
      <c r="C34" s="988"/>
      <c r="D34" s="414"/>
      <c r="E34" s="433"/>
      <c r="F34" s="432" t="str">
        <f t="shared" si="0"/>
        <v/>
      </c>
      <c r="G34" s="434"/>
    </row>
    <row r="35" spans="1:7">
      <c r="A35" s="433">
        <v>33121</v>
      </c>
      <c r="B35" s="706" t="s">
        <v>2561</v>
      </c>
      <c r="C35" s="988">
        <v>1309</v>
      </c>
      <c r="D35" s="414">
        <v>935</v>
      </c>
      <c r="E35" s="433"/>
      <c r="F35" s="432" t="str">
        <f t="shared" si="0"/>
        <v/>
      </c>
      <c r="G35" s="434"/>
    </row>
    <row r="36" spans="1:7">
      <c r="A36" s="433">
        <v>33122</v>
      </c>
      <c r="B36" s="706" t="s">
        <v>2562</v>
      </c>
      <c r="C36" s="988">
        <v>1427</v>
      </c>
      <c r="D36" s="414">
        <v>1019</v>
      </c>
      <c r="E36" s="433"/>
      <c r="F36" s="432" t="str">
        <f t="shared" si="0"/>
        <v/>
      </c>
      <c r="G36" s="434"/>
    </row>
    <row r="37" spans="1:7">
      <c r="A37" s="433"/>
      <c r="B37" s="843" t="s">
        <v>5342</v>
      </c>
      <c r="C37" s="988"/>
      <c r="D37" s="414"/>
      <c r="E37" s="433"/>
      <c r="F37" s="432" t="str">
        <f t="shared" ref="F37:F47" si="1">IF($E37&gt;0,$E37*D37,"")</f>
        <v/>
      </c>
      <c r="G37" s="434"/>
    </row>
    <row r="38" spans="1:7">
      <c r="A38" s="1055">
        <v>32189</v>
      </c>
      <c r="B38" s="707" t="s">
        <v>2563</v>
      </c>
      <c r="C38" s="988">
        <v>2554</v>
      </c>
      <c r="D38" s="414">
        <v>1824</v>
      </c>
      <c r="E38" s="433"/>
      <c r="F38" s="432" t="str">
        <f t="shared" si="1"/>
        <v/>
      </c>
      <c r="G38" s="434"/>
    </row>
    <row r="39" spans="1:7">
      <c r="A39" s="1055">
        <v>32190</v>
      </c>
      <c r="B39" s="707" t="s">
        <v>2564</v>
      </c>
      <c r="C39" s="988">
        <v>1962</v>
      </c>
      <c r="D39" s="414">
        <v>1401</v>
      </c>
      <c r="E39" s="433"/>
      <c r="F39" s="432" t="str">
        <f t="shared" si="1"/>
        <v/>
      </c>
      <c r="G39" s="434"/>
    </row>
    <row r="40" spans="1:7">
      <c r="A40" s="1055">
        <v>2142</v>
      </c>
      <c r="B40" s="707" t="s">
        <v>2565</v>
      </c>
      <c r="C40" s="988">
        <v>425</v>
      </c>
      <c r="D40" s="414">
        <v>304</v>
      </c>
      <c r="E40" s="433"/>
      <c r="F40" s="432" t="str">
        <f t="shared" si="1"/>
        <v/>
      </c>
      <c r="G40" s="434"/>
    </row>
    <row r="41" spans="1:7">
      <c r="A41" s="1055">
        <v>32193</v>
      </c>
      <c r="B41" s="707" t="s">
        <v>2566</v>
      </c>
      <c r="C41" s="988">
        <v>2225</v>
      </c>
      <c r="D41" s="414">
        <v>1589</v>
      </c>
      <c r="E41" s="433"/>
      <c r="F41" s="432" t="str">
        <f t="shared" si="1"/>
        <v/>
      </c>
      <c r="G41" s="434"/>
    </row>
    <row r="42" spans="1:7">
      <c r="A42" s="1055">
        <v>32194</v>
      </c>
      <c r="B42" s="707" t="s">
        <v>2567</v>
      </c>
      <c r="C42" s="988">
        <v>1129</v>
      </c>
      <c r="D42" s="414">
        <v>806</v>
      </c>
      <c r="E42" s="433"/>
      <c r="F42" s="432" t="str">
        <f t="shared" si="1"/>
        <v/>
      </c>
      <c r="G42" s="434"/>
    </row>
    <row r="43" spans="1:7">
      <c r="A43" s="1055">
        <v>32195</v>
      </c>
      <c r="B43" s="707" t="s">
        <v>2568</v>
      </c>
      <c r="C43" s="988">
        <v>1677</v>
      </c>
      <c r="D43" s="414">
        <v>1198</v>
      </c>
      <c r="E43" s="433"/>
      <c r="F43" s="432" t="str">
        <f t="shared" si="1"/>
        <v/>
      </c>
      <c r="G43" s="434"/>
    </row>
    <row r="44" spans="1:7">
      <c r="A44" s="1055">
        <v>32196</v>
      </c>
      <c r="B44" s="707" t="s">
        <v>2569</v>
      </c>
      <c r="C44" s="988">
        <v>2387</v>
      </c>
      <c r="D44" s="414">
        <v>1705</v>
      </c>
      <c r="E44" s="433"/>
      <c r="F44" s="432" t="str">
        <f t="shared" si="1"/>
        <v/>
      </c>
      <c r="G44" s="434"/>
    </row>
    <row r="45" spans="1:7">
      <c r="A45" s="1055">
        <v>32186</v>
      </c>
      <c r="B45" s="707" t="s">
        <v>2570</v>
      </c>
      <c r="C45" s="988">
        <v>2554</v>
      </c>
      <c r="D45" s="414">
        <v>1824</v>
      </c>
      <c r="E45" s="433"/>
      <c r="F45" s="432" t="str">
        <f t="shared" si="1"/>
        <v/>
      </c>
      <c r="G45" s="434"/>
    </row>
    <row r="46" spans="1:7">
      <c r="A46" s="1055">
        <v>32187</v>
      </c>
      <c r="B46" s="707" t="s">
        <v>2571</v>
      </c>
      <c r="C46" s="988">
        <v>2729</v>
      </c>
      <c r="D46" s="414">
        <v>1949</v>
      </c>
      <c r="E46" s="433"/>
      <c r="F46" s="432" t="str">
        <f t="shared" si="1"/>
        <v/>
      </c>
      <c r="G46" s="434"/>
    </row>
    <row r="47" spans="1:7">
      <c r="A47" s="1055">
        <v>2151</v>
      </c>
      <c r="B47" s="707" t="s">
        <v>2572</v>
      </c>
      <c r="C47" s="988">
        <v>2181</v>
      </c>
      <c r="D47" s="414">
        <v>1558</v>
      </c>
      <c r="E47" s="433"/>
      <c r="F47" s="432" t="str">
        <f t="shared" si="1"/>
        <v/>
      </c>
      <c r="G47" s="434"/>
    </row>
    <row r="48" spans="1:7">
      <c r="A48" s="433"/>
      <c r="B48" s="843" t="s">
        <v>5343</v>
      </c>
      <c r="C48" s="988"/>
      <c r="D48" s="414"/>
      <c r="E48" s="433"/>
      <c r="F48" s="432"/>
      <c r="G48" s="434"/>
    </row>
    <row r="49" spans="1:7">
      <c r="A49" s="1053">
        <v>33115</v>
      </c>
      <c r="B49" s="415" t="s">
        <v>1535</v>
      </c>
      <c r="C49" s="989">
        <v>385</v>
      </c>
      <c r="D49" s="417">
        <v>274</v>
      </c>
      <c r="E49" s="433"/>
      <c r="F49" s="432" t="str">
        <f t="shared" si="0"/>
        <v/>
      </c>
      <c r="G49" s="434"/>
    </row>
    <row r="50" spans="1:7">
      <c r="A50" s="1053">
        <v>33127</v>
      </c>
      <c r="B50" s="415" t="s">
        <v>1536</v>
      </c>
      <c r="C50" s="989">
        <v>385</v>
      </c>
      <c r="D50" s="417">
        <v>274</v>
      </c>
      <c r="E50" s="433"/>
      <c r="F50" s="432" t="str">
        <f t="shared" si="0"/>
        <v/>
      </c>
      <c r="G50" s="434"/>
    </row>
    <row r="51" spans="1:7">
      <c r="A51" s="1057"/>
      <c r="B51" s="418" t="s">
        <v>1029</v>
      </c>
      <c r="C51" s="989"/>
      <c r="D51" s="417"/>
      <c r="E51" s="433"/>
      <c r="F51" s="432"/>
      <c r="G51" s="434"/>
    </row>
    <row r="52" spans="1:7">
      <c r="A52" s="1057">
        <v>571</v>
      </c>
      <c r="B52" s="415" t="s">
        <v>1537</v>
      </c>
      <c r="C52" s="989">
        <v>695</v>
      </c>
      <c r="D52" s="417">
        <v>497</v>
      </c>
      <c r="E52" s="433"/>
      <c r="F52" s="432" t="str">
        <f t="shared" ref="F52:F104" si="2">IF($E52&gt;0,$E52*D52,"")</f>
        <v/>
      </c>
      <c r="G52" s="434"/>
    </row>
    <row r="53" spans="1:7">
      <c r="A53" s="1057">
        <v>572</v>
      </c>
      <c r="B53" s="415" t="s">
        <v>1538</v>
      </c>
      <c r="C53" s="989">
        <v>895</v>
      </c>
      <c r="D53" s="417">
        <v>640</v>
      </c>
      <c r="E53" s="433"/>
      <c r="F53" s="432" t="str">
        <f t="shared" si="2"/>
        <v/>
      </c>
      <c r="G53" s="434"/>
    </row>
    <row r="54" spans="1:7">
      <c r="A54" s="1057">
        <v>573</v>
      </c>
      <c r="B54" s="415" t="s">
        <v>1539</v>
      </c>
      <c r="C54" s="989">
        <v>695</v>
      </c>
      <c r="D54" s="417">
        <v>497</v>
      </c>
      <c r="E54" s="433"/>
      <c r="F54" s="432" t="str">
        <f t="shared" si="2"/>
        <v/>
      </c>
      <c r="G54" s="434"/>
    </row>
    <row r="55" spans="1:7">
      <c r="A55" s="1057">
        <v>574</v>
      </c>
      <c r="B55" s="415" t="s">
        <v>1540</v>
      </c>
      <c r="C55" s="989">
        <v>895</v>
      </c>
      <c r="D55" s="417">
        <v>640</v>
      </c>
      <c r="E55" s="433"/>
      <c r="F55" s="432" t="str">
        <f t="shared" si="2"/>
        <v/>
      </c>
      <c r="G55" s="434"/>
    </row>
    <row r="56" spans="1:7">
      <c r="A56" s="1057">
        <v>576</v>
      </c>
      <c r="B56" s="415" t="s">
        <v>1541</v>
      </c>
      <c r="C56" s="989">
        <v>695</v>
      </c>
      <c r="D56" s="417">
        <v>497</v>
      </c>
      <c r="E56" s="433"/>
      <c r="F56" s="432" t="str">
        <f t="shared" si="2"/>
        <v/>
      </c>
      <c r="G56" s="434"/>
    </row>
    <row r="57" spans="1:7">
      <c r="A57" s="1057">
        <v>577</v>
      </c>
      <c r="B57" s="415" t="s">
        <v>1542</v>
      </c>
      <c r="C57" s="989">
        <v>895</v>
      </c>
      <c r="D57" s="417">
        <v>640</v>
      </c>
      <c r="E57" s="433"/>
      <c r="F57" s="432" t="str">
        <f t="shared" si="2"/>
        <v/>
      </c>
      <c r="G57" s="434"/>
    </row>
    <row r="58" spans="1:7">
      <c r="A58" s="1057"/>
      <c r="B58" s="418" t="s">
        <v>1030</v>
      </c>
      <c r="C58" s="989"/>
      <c r="D58" s="417"/>
      <c r="E58" s="433"/>
      <c r="F58" s="432"/>
      <c r="G58" s="434"/>
    </row>
    <row r="59" spans="1:7">
      <c r="A59" s="1057">
        <v>2101</v>
      </c>
      <c r="B59" s="415" t="s">
        <v>2542</v>
      </c>
      <c r="C59" s="989">
        <v>321</v>
      </c>
      <c r="D59" s="417">
        <v>229</v>
      </c>
      <c r="E59" s="433"/>
      <c r="F59" s="432" t="str">
        <f t="shared" si="2"/>
        <v/>
      </c>
      <c r="G59" s="434"/>
    </row>
    <row r="60" spans="1:7">
      <c r="A60" s="1057">
        <v>2102</v>
      </c>
      <c r="B60" s="415" t="s">
        <v>1543</v>
      </c>
      <c r="C60" s="989">
        <v>574</v>
      </c>
      <c r="D60" s="417">
        <v>410</v>
      </c>
      <c r="E60" s="433"/>
      <c r="F60" s="432" t="str">
        <f t="shared" si="2"/>
        <v/>
      </c>
      <c r="G60" s="434"/>
    </row>
    <row r="61" spans="1:7">
      <c r="A61" s="1057">
        <v>2103</v>
      </c>
      <c r="B61" s="415" t="s">
        <v>1544</v>
      </c>
      <c r="C61" s="989">
        <v>659</v>
      </c>
      <c r="D61" s="417">
        <v>471</v>
      </c>
      <c r="E61" s="433"/>
      <c r="F61" s="432" t="str">
        <f t="shared" si="2"/>
        <v/>
      </c>
      <c r="G61" s="434"/>
    </row>
    <row r="62" spans="1:7">
      <c r="A62" s="1057">
        <v>2106</v>
      </c>
      <c r="B62" s="415" t="s">
        <v>1545</v>
      </c>
      <c r="C62" s="989">
        <v>830</v>
      </c>
      <c r="D62" s="417">
        <v>593</v>
      </c>
      <c r="E62" s="433"/>
      <c r="F62" s="432" t="str">
        <f t="shared" si="2"/>
        <v/>
      </c>
      <c r="G62" s="434"/>
    </row>
    <row r="63" spans="1:7">
      <c r="A63" s="1057">
        <v>2108</v>
      </c>
      <c r="B63" s="415" t="s">
        <v>1546</v>
      </c>
      <c r="C63" s="989">
        <v>466</v>
      </c>
      <c r="D63" s="417">
        <v>333</v>
      </c>
      <c r="E63" s="433"/>
      <c r="F63" s="432" t="str">
        <f t="shared" si="2"/>
        <v/>
      </c>
      <c r="G63" s="434"/>
    </row>
    <row r="64" spans="1:7">
      <c r="A64" s="1057">
        <v>2109</v>
      </c>
      <c r="B64" s="415" t="s">
        <v>1547</v>
      </c>
      <c r="C64" s="989">
        <v>574</v>
      </c>
      <c r="D64" s="417">
        <v>410</v>
      </c>
      <c r="E64" s="433"/>
      <c r="F64" s="432" t="str">
        <f t="shared" si="2"/>
        <v/>
      </c>
      <c r="G64" s="434"/>
    </row>
    <row r="65" spans="1:7">
      <c r="A65" s="1057">
        <v>2110</v>
      </c>
      <c r="B65" s="415" t="s">
        <v>1548</v>
      </c>
      <c r="C65" s="989">
        <v>691</v>
      </c>
      <c r="D65" s="417">
        <v>494</v>
      </c>
      <c r="E65" s="433"/>
      <c r="F65" s="432" t="str">
        <f t="shared" si="2"/>
        <v/>
      </c>
      <c r="G65" s="434"/>
    </row>
    <row r="66" spans="1:7">
      <c r="A66" s="1057"/>
      <c r="B66" s="418" t="s">
        <v>1031</v>
      </c>
      <c r="C66" s="989"/>
      <c r="D66" s="417"/>
      <c r="E66" s="433"/>
      <c r="F66" s="432"/>
      <c r="G66" s="434"/>
    </row>
    <row r="67" spans="1:7">
      <c r="A67" s="1053">
        <v>2168</v>
      </c>
      <c r="B67" s="415" t="s">
        <v>1549</v>
      </c>
      <c r="C67" s="989">
        <v>1240</v>
      </c>
      <c r="D67" s="417">
        <v>886</v>
      </c>
      <c r="E67" s="433"/>
      <c r="F67" s="432" t="str">
        <f t="shared" si="2"/>
        <v/>
      </c>
      <c r="G67" s="434"/>
    </row>
    <row r="68" spans="1:7">
      <c r="A68" s="1057">
        <v>2172</v>
      </c>
      <c r="B68" s="415" t="s">
        <v>1550</v>
      </c>
      <c r="C68" s="989">
        <v>500</v>
      </c>
      <c r="D68" s="417">
        <v>357</v>
      </c>
      <c r="E68" s="433"/>
      <c r="F68" s="432" t="str">
        <f t="shared" si="2"/>
        <v/>
      </c>
      <c r="G68" s="434"/>
    </row>
    <row r="69" spans="1:7">
      <c r="A69" s="1053">
        <v>2173</v>
      </c>
      <c r="B69" s="415" t="s">
        <v>2543</v>
      </c>
      <c r="C69" s="989">
        <v>798</v>
      </c>
      <c r="D69" s="417">
        <v>570</v>
      </c>
      <c r="E69" s="433"/>
      <c r="F69" s="432" t="str">
        <f t="shared" si="2"/>
        <v/>
      </c>
      <c r="G69" s="434"/>
    </row>
    <row r="70" spans="1:7">
      <c r="A70" s="1057">
        <v>2169</v>
      </c>
      <c r="B70" s="415" t="s">
        <v>1551</v>
      </c>
      <c r="C70" s="989">
        <v>1489</v>
      </c>
      <c r="D70" s="417">
        <v>1064</v>
      </c>
      <c r="E70" s="433"/>
      <c r="F70" s="432" t="str">
        <f t="shared" si="2"/>
        <v/>
      </c>
      <c r="G70" s="434"/>
    </row>
    <row r="71" spans="1:7">
      <c r="A71" s="1053">
        <v>2175</v>
      </c>
      <c r="B71" s="415" t="s">
        <v>1552</v>
      </c>
      <c r="C71" s="989">
        <v>1009</v>
      </c>
      <c r="D71" s="417">
        <v>721</v>
      </c>
      <c r="E71" s="433"/>
      <c r="F71" s="432" t="str">
        <f t="shared" si="2"/>
        <v/>
      </c>
      <c r="G71" s="434"/>
    </row>
    <row r="72" spans="1:7">
      <c r="A72" s="1057">
        <v>2177</v>
      </c>
      <c r="B72" s="415" t="s">
        <v>1553</v>
      </c>
      <c r="C72" s="989">
        <v>849</v>
      </c>
      <c r="D72" s="417">
        <v>606</v>
      </c>
      <c r="E72" s="433"/>
      <c r="F72" s="432" t="str">
        <f t="shared" si="2"/>
        <v/>
      </c>
      <c r="G72" s="434"/>
    </row>
    <row r="73" spans="1:7">
      <c r="A73" s="1057"/>
      <c r="B73" s="418" t="s">
        <v>1032</v>
      </c>
      <c r="C73" s="989"/>
      <c r="D73" s="417"/>
      <c r="E73" s="433"/>
      <c r="F73" s="432"/>
      <c r="G73" s="434"/>
    </row>
    <row r="74" spans="1:7">
      <c r="A74" s="1057">
        <v>145</v>
      </c>
      <c r="B74" s="415" t="s">
        <v>1554</v>
      </c>
      <c r="C74" s="989">
        <v>899</v>
      </c>
      <c r="D74" s="417">
        <v>642</v>
      </c>
      <c r="E74" s="433"/>
      <c r="F74" s="432" t="str">
        <f t="shared" si="2"/>
        <v/>
      </c>
      <c r="G74" s="434"/>
    </row>
    <row r="75" spans="1:7">
      <c r="A75" s="1057">
        <v>2450</v>
      </c>
      <c r="B75" s="415" t="s">
        <v>1555</v>
      </c>
      <c r="C75" s="989">
        <v>1302</v>
      </c>
      <c r="D75" s="417">
        <v>930</v>
      </c>
      <c r="E75" s="433"/>
      <c r="F75" s="432" t="str">
        <f t="shared" si="2"/>
        <v/>
      </c>
      <c r="G75" s="434"/>
    </row>
    <row r="76" spans="1:7">
      <c r="A76" s="1057">
        <v>147</v>
      </c>
      <c r="B76" s="415" t="s">
        <v>1556</v>
      </c>
      <c r="C76" s="989">
        <v>899</v>
      </c>
      <c r="D76" s="417">
        <v>642</v>
      </c>
      <c r="E76" s="433"/>
      <c r="F76" s="432" t="str">
        <f t="shared" si="2"/>
        <v/>
      </c>
      <c r="G76" s="434"/>
    </row>
    <row r="77" spans="1:7">
      <c r="A77" s="1057"/>
      <c r="B77" s="418" t="s">
        <v>1033</v>
      </c>
      <c r="C77" s="989"/>
      <c r="D77" s="417"/>
      <c r="E77" s="433"/>
      <c r="F77" s="432"/>
      <c r="G77" s="434"/>
    </row>
    <row r="78" spans="1:7">
      <c r="A78" s="1057">
        <v>191</v>
      </c>
      <c r="B78" s="415" t="s">
        <v>1557</v>
      </c>
      <c r="C78" s="989">
        <v>826</v>
      </c>
      <c r="D78" s="417">
        <v>590</v>
      </c>
      <c r="E78" s="433"/>
      <c r="F78" s="432" t="str">
        <f t="shared" si="2"/>
        <v/>
      </c>
      <c r="G78" s="434"/>
    </row>
    <row r="79" spans="1:7">
      <c r="A79" s="1057">
        <v>192</v>
      </c>
      <c r="B79" s="415" t="s">
        <v>1558</v>
      </c>
      <c r="C79" s="989">
        <v>826</v>
      </c>
      <c r="D79" s="417">
        <v>590</v>
      </c>
      <c r="E79" s="433"/>
      <c r="F79" s="432" t="str">
        <f t="shared" si="2"/>
        <v/>
      </c>
      <c r="G79" s="434"/>
    </row>
    <row r="80" spans="1:7">
      <c r="A80" s="1057">
        <v>193</v>
      </c>
      <c r="B80" s="415" t="s">
        <v>1559</v>
      </c>
      <c r="C80" s="989">
        <v>750</v>
      </c>
      <c r="D80" s="417">
        <v>536</v>
      </c>
      <c r="E80" s="433"/>
      <c r="F80" s="432" t="str">
        <f t="shared" si="2"/>
        <v/>
      </c>
      <c r="G80" s="434"/>
    </row>
    <row r="81" spans="1:7">
      <c r="A81" s="1057">
        <v>194</v>
      </c>
      <c r="B81" s="415" t="s">
        <v>1560</v>
      </c>
      <c r="C81" s="989">
        <v>701</v>
      </c>
      <c r="D81" s="417">
        <v>501</v>
      </c>
      <c r="E81" s="433"/>
      <c r="F81" s="432" t="str">
        <f t="shared" si="2"/>
        <v/>
      </c>
      <c r="G81" s="434"/>
    </row>
    <row r="82" spans="1:7">
      <c r="A82" s="1057">
        <v>195</v>
      </c>
      <c r="B82" s="415" t="s">
        <v>1561</v>
      </c>
      <c r="C82" s="989">
        <v>881</v>
      </c>
      <c r="D82" s="417">
        <v>629</v>
      </c>
      <c r="E82" s="433"/>
      <c r="F82" s="432" t="str">
        <f t="shared" si="2"/>
        <v/>
      </c>
      <c r="G82" s="434"/>
    </row>
    <row r="83" spans="1:7">
      <c r="A83" s="1057"/>
      <c r="B83" s="418" t="s">
        <v>1034</v>
      </c>
      <c r="C83" s="989"/>
      <c r="D83" s="417"/>
      <c r="E83" s="433"/>
      <c r="F83" s="432"/>
      <c r="G83" s="434"/>
    </row>
    <row r="84" spans="1:7">
      <c r="A84" s="1053">
        <v>33220</v>
      </c>
      <c r="B84" s="415" t="s">
        <v>1562</v>
      </c>
      <c r="C84" s="989">
        <v>870</v>
      </c>
      <c r="D84" s="417">
        <v>621</v>
      </c>
      <c r="E84" s="433"/>
      <c r="F84" s="432" t="str">
        <f t="shared" si="2"/>
        <v/>
      </c>
      <c r="G84" s="434"/>
    </row>
    <row r="85" spans="1:7">
      <c r="A85" s="1053">
        <v>33216</v>
      </c>
      <c r="B85" s="415" t="s">
        <v>1563</v>
      </c>
      <c r="C85" s="989">
        <v>870</v>
      </c>
      <c r="D85" s="417">
        <v>621</v>
      </c>
      <c r="E85" s="433"/>
      <c r="F85" s="432" t="str">
        <f t="shared" si="2"/>
        <v/>
      </c>
      <c r="G85" s="434"/>
    </row>
    <row r="86" spans="1:7">
      <c r="A86" s="1053">
        <v>33218</v>
      </c>
      <c r="B86" s="415" t="s">
        <v>3254</v>
      </c>
      <c r="C86" s="989">
        <v>870</v>
      </c>
      <c r="D86" s="417">
        <v>621</v>
      </c>
      <c r="E86" s="433"/>
      <c r="F86" s="432" t="str">
        <f t="shared" si="2"/>
        <v/>
      </c>
      <c r="G86" s="434"/>
    </row>
    <row r="87" spans="1:7">
      <c r="A87" s="1057">
        <v>30244</v>
      </c>
      <c r="B87" s="415" t="s">
        <v>1564</v>
      </c>
      <c r="C87" s="989">
        <v>931</v>
      </c>
      <c r="D87" s="417">
        <v>665</v>
      </c>
      <c r="E87" s="433"/>
      <c r="F87" s="432" t="str">
        <f t="shared" si="2"/>
        <v/>
      </c>
      <c r="G87" s="434"/>
    </row>
    <row r="88" spans="1:7">
      <c r="A88" s="1053">
        <v>30245</v>
      </c>
      <c r="B88" s="415" t="s">
        <v>1565</v>
      </c>
      <c r="C88" s="989">
        <v>938</v>
      </c>
      <c r="D88" s="417">
        <v>670</v>
      </c>
      <c r="E88" s="433"/>
      <c r="F88" s="432" t="str">
        <f t="shared" si="2"/>
        <v/>
      </c>
      <c r="G88" s="434"/>
    </row>
    <row r="89" spans="1:7">
      <c r="A89" s="1057">
        <v>30246</v>
      </c>
      <c r="B89" s="415" t="s">
        <v>1566</v>
      </c>
      <c r="C89" s="989">
        <v>931</v>
      </c>
      <c r="D89" s="417">
        <v>665</v>
      </c>
      <c r="E89" s="433"/>
      <c r="F89" s="432" t="str">
        <f t="shared" si="2"/>
        <v/>
      </c>
      <c r="G89" s="434"/>
    </row>
    <row r="90" spans="1:7">
      <c r="A90" s="1056"/>
      <c r="B90" s="418" t="s">
        <v>1035</v>
      </c>
      <c r="C90" s="989"/>
      <c r="D90" s="417"/>
      <c r="E90" s="433"/>
      <c r="F90" s="432"/>
      <c r="G90" s="434"/>
    </row>
    <row r="91" spans="1:7">
      <c r="A91" s="1053">
        <v>30214</v>
      </c>
      <c r="B91" s="415" t="s">
        <v>1567</v>
      </c>
      <c r="C91" s="989">
        <v>1057</v>
      </c>
      <c r="D91" s="417">
        <v>755</v>
      </c>
      <c r="E91" s="433"/>
      <c r="F91" s="432" t="str">
        <f t="shared" si="2"/>
        <v/>
      </c>
      <c r="G91" s="434"/>
    </row>
    <row r="92" spans="1:7">
      <c r="A92" s="1053">
        <v>30217</v>
      </c>
      <c r="B92" s="415" t="s">
        <v>1568</v>
      </c>
      <c r="C92" s="989">
        <v>1057</v>
      </c>
      <c r="D92" s="417">
        <v>755</v>
      </c>
      <c r="E92" s="433"/>
      <c r="F92" s="432" t="str">
        <f t="shared" si="2"/>
        <v/>
      </c>
      <c r="G92" s="434"/>
    </row>
    <row r="93" spans="1:7">
      <c r="A93" s="1053">
        <v>30220</v>
      </c>
      <c r="B93" s="415" t="s">
        <v>1569</v>
      </c>
      <c r="C93" s="989">
        <v>1057</v>
      </c>
      <c r="D93" s="417">
        <v>755</v>
      </c>
      <c r="E93" s="433"/>
      <c r="F93" s="432" t="str">
        <f t="shared" si="2"/>
        <v/>
      </c>
      <c r="G93" s="434"/>
    </row>
    <row r="94" spans="1:7">
      <c r="A94" s="1053">
        <v>30223</v>
      </c>
      <c r="B94" s="415" t="s">
        <v>1570</v>
      </c>
      <c r="C94" s="989">
        <v>1176</v>
      </c>
      <c r="D94" s="417">
        <v>840</v>
      </c>
      <c r="E94" s="433"/>
      <c r="F94" s="432" t="str">
        <f t="shared" si="2"/>
        <v/>
      </c>
      <c r="G94" s="434"/>
    </row>
    <row r="95" spans="1:7">
      <c r="A95" s="1053">
        <v>30197</v>
      </c>
      <c r="B95" s="415" t="s">
        <v>3253</v>
      </c>
      <c r="C95" s="989">
        <v>1007</v>
      </c>
      <c r="D95" s="417">
        <v>719</v>
      </c>
      <c r="E95" s="433"/>
      <c r="F95" s="432" t="str">
        <f t="shared" si="2"/>
        <v/>
      </c>
      <c r="G95" s="434"/>
    </row>
    <row r="96" spans="1:7">
      <c r="A96" s="1053">
        <v>33200</v>
      </c>
      <c r="B96" s="420" t="s">
        <v>1571</v>
      </c>
      <c r="C96" s="989">
        <v>1007</v>
      </c>
      <c r="D96" s="417">
        <v>719</v>
      </c>
      <c r="E96" s="433"/>
      <c r="F96" s="432" t="str">
        <f t="shared" si="2"/>
        <v/>
      </c>
      <c r="G96" s="434"/>
    </row>
    <row r="97" spans="1:7">
      <c r="A97" s="1056"/>
      <c r="B97" s="418" t="s">
        <v>1036</v>
      </c>
      <c r="C97" s="989"/>
      <c r="D97" s="417"/>
      <c r="E97" s="433"/>
      <c r="F97" s="432"/>
      <c r="G97" s="434"/>
    </row>
    <row r="98" spans="1:7">
      <c r="A98" s="1053">
        <v>30473</v>
      </c>
      <c r="B98" s="415" t="s">
        <v>1572</v>
      </c>
      <c r="C98" s="989">
        <v>855</v>
      </c>
      <c r="D98" s="417">
        <v>611</v>
      </c>
      <c r="E98" s="433"/>
      <c r="F98" s="432" t="str">
        <f t="shared" si="2"/>
        <v/>
      </c>
      <c r="G98" s="434"/>
    </row>
    <row r="99" spans="1:7">
      <c r="A99" s="1053">
        <v>30477</v>
      </c>
      <c r="B99" s="415" t="s">
        <v>1573</v>
      </c>
      <c r="C99" s="989">
        <v>855</v>
      </c>
      <c r="D99" s="417">
        <v>611</v>
      </c>
      <c r="E99" s="433"/>
      <c r="F99" s="432" t="str">
        <f t="shared" si="2"/>
        <v/>
      </c>
      <c r="G99" s="434"/>
    </row>
    <row r="100" spans="1:7">
      <c r="A100" s="1053">
        <v>30478</v>
      </c>
      <c r="B100" s="415" t="s">
        <v>1574</v>
      </c>
      <c r="C100" s="989">
        <v>855</v>
      </c>
      <c r="D100" s="417">
        <v>611</v>
      </c>
      <c r="E100" s="433"/>
      <c r="F100" s="432" t="str">
        <f t="shared" si="2"/>
        <v/>
      </c>
      <c r="G100" s="434"/>
    </row>
    <row r="101" spans="1:7">
      <c r="A101" s="1053">
        <v>30474</v>
      </c>
      <c r="B101" s="415" t="s">
        <v>1575</v>
      </c>
      <c r="C101" s="989">
        <v>855</v>
      </c>
      <c r="D101" s="417">
        <v>611</v>
      </c>
      <c r="E101" s="433"/>
      <c r="F101" s="432" t="str">
        <f t="shared" si="2"/>
        <v/>
      </c>
      <c r="G101" s="434"/>
    </row>
    <row r="102" spans="1:7">
      <c r="A102" s="1053">
        <v>30475</v>
      </c>
      <c r="B102" s="415" t="s">
        <v>1576</v>
      </c>
      <c r="C102" s="989">
        <v>855</v>
      </c>
      <c r="D102" s="417">
        <v>611</v>
      </c>
      <c r="E102" s="433"/>
      <c r="F102" s="432" t="str">
        <f t="shared" si="2"/>
        <v/>
      </c>
      <c r="G102" s="434"/>
    </row>
    <row r="103" spans="1:7">
      <c r="A103" s="1053">
        <v>30476</v>
      </c>
      <c r="B103" s="415" t="s">
        <v>1577</v>
      </c>
      <c r="C103" s="989">
        <v>855</v>
      </c>
      <c r="D103" s="417">
        <v>611</v>
      </c>
      <c r="E103" s="433"/>
      <c r="F103" s="432" t="str">
        <f t="shared" si="2"/>
        <v/>
      </c>
      <c r="G103" s="434"/>
    </row>
    <row r="104" spans="1:7">
      <c r="A104" s="1053">
        <v>30489</v>
      </c>
      <c r="B104" s="415" t="s">
        <v>1578</v>
      </c>
      <c r="C104" s="989">
        <v>1309</v>
      </c>
      <c r="D104" s="417">
        <v>935</v>
      </c>
      <c r="E104" s="433"/>
      <c r="F104" s="432" t="str">
        <f t="shared" si="2"/>
        <v/>
      </c>
      <c r="G104" s="434"/>
    </row>
    <row r="105" spans="1:7">
      <c r="A105" s="1053">
        <v>33215</v>
      </c>
      <c r="B105" s="415" t="s">
        <v>1579</v>
      </c>
      <c r="C105" s="989">
        <v>855</v>
      </c>
      <c r="D105" s="417">
        <v>611</v>
      </c>
      <c r="E105" s="433"/>
      <c r="F105" s="432" t="str">
        <f t="shared" ref="F105:F171" si="3">IF($E105&gt;0,$E105*D105,"")</f>
        <v/>
      </c>
      <c r="G105" s="434"/>
    </row>
    <row r="106" spans="1:7">
      <c r="A106" s="1053">
        <v>30479</v>
      </c>
      <c r="B106" s="415" t="s">
        <v>3251</v>
      </c>
      <c r="C106" s="989">
        <v>855</v>
      </c>
      <c r="D106" s="417">
        <v>611</v>
      </c>
      <c r="E106" s="433"/>
      <c r="F106" s="432" t="str">
        <f t="shared" si="3"/>
        <v/>
      </c>
      <c r="G106" s="434"/>
    </row>
    <row r="107" spans="1:7">
      <c r="A107" s="1053">
        <v>30480</v>
      </c>
      <c r="B107" s="415" t="s">
        <v>3252</v>
      </c>
      <c r="C107" s="989">
        <v>1309</v>
      </c>
      <c r="D107" s="417">
        <v>935</v>
      </c>
      <c r="E107" s="433"/>
      <c r="F107" s="432" t="str">
        <f t="shared" si="3"/>
        <v/>
      </c>
      <c r="G107" s="434"/>
    </row>
    <row r="108" spans="1:7">
      <c r="A108" s="1053">
        <v>32163</v>
      </c>
      <c r="B108" s="415" t="s">
        <v>1580</v>
      </c>
      <c r="C108" s="989">
        <v>855</v>
      </c>
      <c r="D108" s="417">
        <v>611</v>
      </c>
      <c r="E108" s="433"/>
      <c r="F108" s="432" t="str">
        <f t="shared" si="3"/>
        <v/>
      </c>
      <c r="G108" s="434"/>
    </row>
    <row r="109" spans="1:7">
      <c r="A109" s="1053">
        <v>32164</v>
      </c>
      <c r="B109" s="415" t="s">
        <v>1581</v>
      </c>
      <c r="C109" s="989">
        <v>855</v>
      </c>
      <c r="D109" s="417">
        <v>611</v>
      </c>
      <c r="E109" s="433"/>
      <c r="F109" s="432" t="str">
        <f t="shared" si="3"/>
        <v/>
      </c>
      <c r="G109" s="434"/>
    </row>
    <row r="110" spans="1:7">
      <c r="A110" s="1053">
        <v>32165</v>
      </c>
      <c r="B110" s="415" t="s">
        <v>1582</v>
      </c>
      <c r="C110" s="989">
        <v>855</v>
      </c>
      <c r="D110" s="417">
        <v>611</v>
      </c>
      <c r="E110" s="433"/>
      <c r="F110" s="432" t="str">
        <f t="shared" si="3"/>
        <v/>
      </c>
      <c r="G110" s="434"/>
    </row>
    <row r="111" spans="1:7">
      <c r="A111" s="1053">
        <v>30202</v>
      </c>
      <c r="B111" s="415" t="s">
        <v>1583</v>
      </c>
      <c r="C111" s="989">
        <v>1057</v>
      </c>
      <c r="D111" s="417">
        <v>755</v>
      </c>
      <c r="E111" s="433"/>
      <c r="F111" s="432" t="str">
        <f t="shared" si="3"/>
        <v/>
      </c>
      <c r="G111" s="434"/>
    </row>
    <row r="112" spans="1:7">
      <c r="A112" s="1053">
        <v>33201</v>
      </c>
      <c r="B112" s="415" t="s">
        <v>1584</v>
      </c>
      <c r="C112" s="989">
        <v>977</v>
      </c>
      <c r="D112" s="417">
        <v>698</v>
      </c>
      <c r="E112" s="433"/>
      <c r="F112" s="432" t="str">
        <f t="shared" si="3"/>
        <v/>
      </c>
      <c r="G112" s="434"/>
    </row>
    <row r="113" spans="1:7">
      <c r="A113" s="1053">
        <v>33202</v>
      </c>
      <c r="B113" s="415" t="s">
        <v>1585</v>
      </c>
      <c r="C113" s="989">
        <v>1005</v>
      </c>
      <c r="D113" s="417">
        <v>718</v>
      </c>
      <c r="E113" s="433"/>
      <c r="F113" s="432" t="str">
        <f t="shared" si="3"/>
        <v/>
      </c>
      <c r="G113" s="434"/>
    </row>
    <row r="114" spans="1:7">
      <c r="A114" s="1053">
        <v>30196</v>
      </c>
      <c r="B114" s="415" t="s">
        <v>3250</v>
      </c>
      <c r="C114" s="989">
        <v>1057</v>
      </c>
      <c r="D114" s="417">
        <v>755</v>
      </c>
      <c r="E114" s="433"/>
      <c r="F114" s="432" t="str">
        <f t="shared" si="3"/>
        <v/>
      </c>
      <c r="G114" s="434"/>
    </row>
    <row r="115" spans="1:7">
      <c r="A115" s="1053">
        <v>30198</v>
      </c>
      <c r="B115" s="415" t="s">
        <v>1586</v>
      </c>
      <c r="C115" s="989">
        <v>726</v>
      </c>
      <c r="D115" s="417">
        <v>519</v>
      </c>
      <c r="E115" s="433"/>
      <c r="F115" s="432" t="str">
        <f t="shared" si="3"/>
        <v/>
      </c>
      <c r="G115" s="434"/>
    </row>
    <row r="116" spans="1:7">
      <c r="A116" s="1053"/>
      <c r="B116" s="418" t="s">
        <v>1037</v>
      </c>
      <c r="C116" s="989"/>
      <c r="D116" s="417"/>
      <c r="E116" s="433"/>
      <c r="F116" s="432"/>
      <c r="G116" s="434"/>
    </row>
    <row r="117" spans="1:7">
      <c r="A117" s="1053">
        <v>33203</v>
      </c>
      <c r="B117" s="415" t="s">
        <v>1587</v>
      </c>
      <c r="C117" s="989">
        <v>264</v>
      </c>
      <c r="D117" s="417">
        <v>189</v>
      </c>
      <c r="E117" s="433"/>
      <c r="F117" s="432" t="str">
        <f t="shared" si="3"/>
        <v/>
      </c>
      <c r="G117" s="434"/>
    </row>
    <row r="118" spans="1:7">
      <c r="A118" s="1053">
        <v>33206</v>
      </c>
      <c r="B118" s="415" t="s">
        <v>3256</v>
      </c>
      <c r="C118" s="989">
        <v>264</v>
      </c>
      <c r="D118" s="417">
        <v>189</v>
      </c>
      <c r="E118" s="433"/>
      <c r="F118" s="432" t="str">
        <f t="shared" si="3"/>
        <v/>
      </c>
      <c r="G118" s="434"/>
    </row>
    <row r="119" spans="1:7">
      <c r="A119" s="1053">
        <v>33209</v>
      </c>
      <c r="B119" s="415" t="s">
        <v>1588</v>
      </c>
      <c r="C119" s="989">
        <v>264</v>
      </c>
      <c r="D119" s="417">
        <v>189</v>
      </c>
      <c r="E119" s="433"/>
      <c r="F119" s="432" t="str">
        <f t="shared" si="3"/>
        <v/>
      </c>
      <c r="G119" s="434"/>
    </row>
    <row r="120" spans="1:7">
      <c r="A120" s="1053">
        <v>33212</v>
      </c>
      <c r="B120" s="415" t="s">
        <v>3255</v>
      </c>
      <c r="C120" s="989">
        <v>264</v>
      </c>
      <c r="D120" s="417">
        <v>189</v>
      </c>
      <c r="E120" s="433"/>
      <c r="F120" s="432" t="str">
        <f t="shared" si="3"/>
        <v/>
      </c>
      <c r="G120" s="434"/>
    </row>
    <row r="121" spans="1:7">
      <c r="A121" s="1057"/>
      <c r="B121" s="418" t="s">
        <v>1038</v>
      </c>
      <c r="C121" s="989"/>
      <c r="D121" s="417"/>
      <c r="E121" s="433"/>
      <c r="F121" s="432"/>
      <c r="G121" s="434"/>
    </row>
    <row r="122" spans="1:7">
      <c r="A122" s="1057">
        <v>1116</v>
      </c>
      <c r="B122" s="415" t="s">
        <v>1592</v>
      </c>
      <c r="C122" s="989">
        <v>1687</v>
      </c>
      <c r="D122" s="417">
        <v>1205</v>
      </c>
      <c r="E122" s="433"/>
      <c r="F122" s="432" t="str">
        <f t="shared" si="3"/>
        <v/>
      </c>
      <c r="G122" s="434"/>
    </row>
    <row r="123" spans="1:7">
      <c r="A123" s="1057">
        <v>1117</v>
      </c>
      <c r="B123" s="415" t="s">
        <v>1593</v>
      </c>
      <c r="C123" s="989">
        <v>1687</v>
      </c>
      <c r="D123" s="417">
        <v>1205</v>
      </c>
      <c r="E123" s="433"/>
      <c r="F123" s="432" t="str">
        <f t="shared" si="3"/>
        <v/>
      </c>
      <c r="G123" s="434"/>
    </row>
    <row r="124" spans="1:7">
      <c r="A124" s="1057">
        <v>1118</v>
      </c>
      <c r="B124" s="415" t="s">
        <v>1594</v>
      </c>
      <c r="C124" s="989">
        <v>1687</v>
      </c>
      <c r="D124" s="417">
        <v>1205</v>
      </c>
      <c r="E124" s="433"/>
      <c r="F124" s="432" t="str">
        <f t="shared" si="3"/>
        <v/>
      </c>
      <c r="G124" s="434"/>
    </row>
    <row r="125" spans="1:7">
      <c r="A125" s="1057">
        <v>1120</v>
      </c>
      <c r="B125" s="415" t="s">
        <v>1595</v>
      </c>
      <c r="C125" s="989">
        <v>1687</v>
      </c>
      <c r="D125" s="417">
        <v>1205</v>
      </c>
      <c r="E125" s="433"/>
      <c r="F125" s="432" t="str">
        <f t="shared" si="3"/>
        <v/>
      </c>
      <c r="G125" s="434"/>
    </row>
    <row r="126" spans="1:7">
      <c r="A126" s="1057">
        <v>1122</v>
      </c>
      <c r="B126" s="415" t="s">
        <v>1596</v>
      </c>
      <c r="C126" s="989">
        <v>1687</v>
      </c>
      <c r="D126" s="417">
        <v>1205</v>
      </c>
      <c r="E126" s="433"/>
      <c r="F126" s="432" t="str">
        <f t="shared" si="3"/>
        <v/>
      </c>
      <c r="G126" s="434"/>
    </row>
    <row r="127" spans="1:7">
      <c r="A127" s="1057">
        <v>156</v>
      </c>
      <c r="B127" s="415" t="s">
        <v>1597</v>
      </c>
      <c r="C127" s="989">
        <v>985</v>
      </c>
      <c r="D127" s="417">
        <v>704</v>
      </c>
      <c r="E127" s="433"/>
      <c r="F127" s="432" t="str">
        <f t="shared" si="3"/>
        <v/>
      </c>
      <c r="G127" s="434"/>
    </row>
    <row r="128" spans="1:7">
      <c r="A128" s="1057">
        <v>157</v>
      </c>
      <c r="B128" s="415" t="s">
        <v>1598</v>
      </c>
      <c r="C128" s="989">
        <v>985</v>
      </c>
      <c r="D128" s="417">
        <v>704</v>
      </c>
      <c r="E128" s="433"/>
      <c r="F128" s="432" t="str">
        <f t="shared" si="3"/>
        <v/>
      </c>
      <c r="G128" s="434"/>
    </row>
    <row r="129" spans="1:9">
      <c r="A129" s="1057">
        <v>1104</v>
      </c>
      <c r="B129" s="415" t="s">
        <v>1599</v>
      </c>
      <c r="C129" s="989">
        <v>985</v>
      </c>
      <c r="D129" s="417">
        <v>704</v>
      </c>
      <c r="E129" s="433"/>
      <c r="F129" s="432" t="str">
        <f t="shared" si="3"/>
        <v/>
      </c>
      <c r="G129" s="434"/>
    </row>
    <row r="130" spans="1:9">
      <c r="A130" s="1057">
        <v>1105</v>
      </c>
      <c r="B130" s="415" t="s">
        <v>1600</v>
      </c>
      <c r="C130" s="989">
        <v>985</v>
      </c>
      <c r="D130" s="417">
        <v>704</v>
      </c>
      <c r="E130" s="433"/>
      <c r="F130" s="432" t="str">
        <f t="shared" si="3"/>
        <v/>
      </c>
      <c r="G130" s="434"/>
    </row>
    <row r="131" spans="1:9">
      <c r="A131" s="1057">
        <v>1106</v>
      </c>
      <c r="B131" s="415" t="s">
        <v>1601</v>
      </c>
      <c r="C131" s="989">
        <v>985</v>
      </c>
      <c r="D131" s="417">
        <v>704</v>
      </c>
      <c r="E131" s="433"/>
      <c r="F131" s="432" t="str">
        <f t="shared" si="3"/>
        <v/>
      </c>
      <c r="G131" s="434"/>
    </row>
    <row r="132" spans="1:9">
      <c r="A132" s="1057">
        <v>1107</v>
      </c>
      <c r="B132" s="415" t="s">
        <v>1602</v>
      </c>
      <c r="C132" s="989">
        <v>985</v>
      </c>
      <c r="D132" s="417">
        <v>704</v>
      </c>
      <c r="E132" s="433"/>
      <c r="F132" s="432" t="str">
        <f t="shared" si="3"/>
        <v/>
      </c>
      <c r="G132" s="434"/>
    </row>
    <row r="133" spans="1:9">
      <c r="A133" s="1057">
        <v>1108</v>
      </c>
      <c r="B133" s="415" t="s">
        <v>1603</v>
      </c>
      <c r="C133" s="989">
        <v>985</v>
      </c>
      <c r="D133" s="417">
        <v>704</v>
      </c>
      <c r="E133" s="433"/>
      <c r="F133" s="432" t="str">
        <f t="shared" si="3"/>
        <v/>
      </c>
      <c r="G133" s="434"/>
    </row>
    <row r="134" spans="1:9">
      <c r="A134" s="1057">
        <v>1111</v>
      </c>
      <c r="B134" s="415" t="s">
        <v>1604</v>
      </c>
      <c r="C134" s="989">
        <v>985</v>
      </c>
      <c r="D134" s="417">
        <v>704</v>
      </c>
      <c r="E134" s="433"/>
      <c r="F134" s="432" t="str">
        <f t="shared" si="3"/>
        <v/>
      </c>
      <c r="G134" s="434"/>
    </row>
    <row r="135" spans="1:9">
      <c r="A135" s="1057">
        <v>1112</v>
      </c>
      <c r="B135" s="415" t="s">
        <v>1605</v>
      </c>
      <c r="C135" s="989">
        <v>985</v>
      </c>
      <c r="D135" s="417">
        <v>704</v>
      </c>
      <c r="E135" s="433"/>
      <c r="F135" s="432" t="str">
        <f t="shared" si="3"/>
        <v/>
      </c>
      <c r="G135" s="434"/>
    </row>
    <row r="136" spans="1:9">
      <c r="A136" s="1057">
        <v>1113</v>
      </c>
      <c r="B136" s="415" t="s">
        <v>1606</v>
      </c>
      <c r="C136" s="989">
        <v>985</v>
      </c>
      <c r="D136" s="417">
        <v>704</v>
      </c>
      <c r="E136" s="433"/>
      <c r="F136" s="432" t="str">
        <f t="shared" si="3"/>
        <v/>
      </c>
      <c r="G136" s="434"/>
    </row>
    <row r="137" spans="1:9">
      <c r="A137" s="1057"/>
      <c r="B137" s="418" t="s">
        <v>1039</v>
      </c>
      <c r="C137" s="991"/>
      <c r="D137" s="421"/>
      <c r="E137" s="433"/>
      <c r="F137" s="432"/>
      <c r="G137" s="434"/>
    </row>
    <row r="138" spans="1:9">
      <c r="A138" s="1057">
        <v>30251</v>
      </c>
      <c r="B138" s="419" t="s">
        <v>5345</v>
      </c>
      <c r="C138" s="991">
        <v>321</v>
      </c>
      <c r="D138" s="421">
        <v>229</v>
      </c>
      <c r="E138" s="433"/>
      <c r="F138" s="432"/>
      <c r="G138" s="434"/>
    </row>
    <row r="139" spans="1:9">
      <c r="A139" s="1057">
        <v>827</v>
      </c>
      <c r="B139" s="415" t="s">
        <v>1608</v>
      </c>
      <c r="C139" s="989">
        <v>367</v>
      </c>
      <c r="D139" s="417">
        <v>262</v>
      </c>
      <c r="E139" s="433"/>
      <c r="F139" s="432" t="str">
        <f t="shared" ref="F139:F145" si="4">IF($E139&gt;0,$E139*D139,"")</f>
        <v/>
      </c>
      <c r="I139" s="457"/>
    </row>
    <row r="140" spans="1:9">
      <c r="A140" s="1057">
        <v>825</v>
      </c>
      <c r="B140" s="415" t="s">
        <v>1607</v>
      </c>
      <c r="C140" s="989">
        <v>367</v>
      </c>
      <c r="D140" s="417">
        <v>262</v>
      </c>
      <c r="E140" s="433"/>
      <c r="F140" s="432" t="str">
        <f t="shared" si="4"/>
        <v/>
      </c>
      <c r="I140" s="457"/>
    </row>
    <row r="141" spans="1:9">
      <c r="A141" s="1057">
        <v>30254</v>
      </c>
      <c r="B141" s="415" t="s">
        <v>3021</v>
      </c>
      <c r="C141" s="989">
        <v>372</v>
      </c>
      <c r="D141" s="417">
        <v>266</v>
      </c>
      <c r="E141" s="433"/>
      <c r="F141" s="432" t="str">
        <f t="shared" si="4"/>
        <v/>
      </c>
      <c r="I141" s="434"/>
    </row>
    <row r="142" spans="1:9">
      <c r="A142" s="1057">
        <v>820</v>
      </c>
      <c r="B142" s="415" t="s">
        <v>3024</v>
      </c>
      <c r="C142" s="989">
        <v>321</v>
      </c>
      <c r="D142" s="417">
        <v>229</v>
      </c>
      <c r="E142" s="433"/>
      <c r="F142" s="432" t="str">
        <f t="shared" si="4"/>
        <v/>
      </c>
      <c r="G142" s="431" t="s">
        <v>5344</v>
      </c>
      <c r="H142" s="431">
        <v>296</v>
      </c>
      <c r="I142" s="457">
        <v>211</v>
      </c>
    </row>
    <row r="143" spans="1:9">
      <c r="A143" s="1057">
        <v>821</v>
      </c>
      <c r="B143" s="415" t="s">
        <v>3025</v>
      </c>
      <c r="C143" s="989">
        <v>403</v>
      </c>
      <c r="D143" s="417">
        <v>288</v>
      </c>
      <c r="E143" s="433"/>
      <c r="F143" s="432" t="str">
        <f t="shared" si="4"/>
        <v/>
      </c>
      <c r="H143" s="431">
        <v>372</v>
      </c>
      <c r="I143" s="457">
        <v>265</v>
      </c>
    </row>
    <row r="144" spans="1:9">
      <c r="A144" s="1057">
        <v>829</v>
      </c>
      <c r="B144" s="415" t="s">
        <v>3019</v>
      </c>
      <c r="C144" s="989">
        <v>468</v>
      </c>
      <c r="D144" s="417">
        <v>334</v>
      </c>
      <c r="E144" s="433"/>
      <c r="F144" s="432" t="str">
        <f t="shared" si="4"/>
        <v/>
      </c>
      <c r="H144" s="431">
        <v>432</v>
      </c>
      <c r="I144" s="457">
        <v>308.2</v>
      </c>
    </row>
    <row r="145" spans="1:9">
      <c r="A145" s="1057">
        <v>822</v>
      </c>
      <c r="B145" s="415" t="s">
        <v>3023</v>
      </c>
      <c r="C145" s="989">
        <v>403</v>
      </c>
      <c r="D145" s="417">
        <v>288</v>
      </c>
      <c r="E145" s="433"/>
      <c r="F145" s="432" t="str">
        <f t="shared" si="4"/>
        <v/>
      </c>
      <c r="I145" s="457"/>
    </row>
    <row r="146" spans="1:9">
      <c r="A146" s="1057">
        <v>2432</v>
      </c>
      <c r="B146" s="415" t="s">
        <v>3020</v>
      </c>
      <c r="C146" s="989">
        <v>468</v>
      </c>
      <c r="D146" s="417">
        <v>334</v>
      </c>
      <c r="E146" s="433"/>
      <c r="F146" s="432" t="str">
        <f t="shared" si="3"/>
        <v/>
      </c>
      <c r="H146" s="431">
        <v>432</v>
      </c>
      <c r="I146" s="457">
        <v>308.2</v>
      </c>
    </row>
    <row r="147" spans="1:9">
      <c r="A147" s="1057">
        <v>830</v>
      </c>
      <c r="B147" s="415" t="s">
        <v>3022</v>
      </c>
      <c r="C147" s="989">
        <v>639</v>
      </c>
      <c r="D147" s="417">
        <v>456</v>
      </c>
      <c r="E147" s="433"/>
      <c r="F147" s="432" t="str">
        <f t="shared" si="3"/>
        <v/>
      </c>
      <c r="I147" s="434"/>
    </row>
    <row r="148" spans="1:9">
      <c r="A148" s="1058"/>
      <c r="B148" s="460" t="s">
        <v>2208</v>
      </c>
      <c r="C148" s="989"/>
      <c r="D148" s="422"/>
      <c r="E148" s="435"/>
      <c r="F148" s="436"/>
      <c r="G148" s="434"/>
    </row>
    <row r="149" spans="1:9">
      <c r="A149" s="1057">
        <v>44727</v>
      </c>
      <c r="B149" s="423" t="s">
        <v>3247</v>
      </c>
      <c r="C149" s="992">
        <v>437</v>
      </c>
      <c r="D149" s="437">
        <v>312</v>
      </c>
      <c r="E149" s="433"/>
      <c r="F149" s="432" t="str">
        <f t="shared" si="3"/>
        <v/>
      </c>
      <c r="G149" s="434"/>
    </row>
    <row r="150" spans="1:9">
      <c r="A150" s="1057">
        <v>44728</v>
      </c>
      <c r="B150" s="423" t="s">
        <v>3248</v>
      </c>
      <c r="C150" s="992">
        <v>437</v>
      </c>
      <c r="D150" s="437">
        <v>312</v>
      </c>
      <c r="E150" s="433"/>
      <c r="F150" s="432" t="str">
        <f t="shared" si="3"/>
        <v/>
      </c>
      <c r="G150" s="434"/>
    </row>
    <row r="151" spans="1:9">
      <c r="A151" s="1057">
        <v>44729</v>
      </c>
      <c r="B151" s="423" t="s">
        <v>3249</v>
      </c>
      <c r="C151" s="992">
        <v>437</v>
      </c>
      <c r="D151" s="437">
        <v>312</v>
      </c>
      <c r="E151" s="433"/>
      <c r="F151" s="432" t="str">
        <f t="shared" si="3"/>
        <v/>
      </c>
      <c r="G151" s="434"/>
    </row>
    <row r="152" spans="1:9">
      <c r="A152" s="1057"/>
      <c r="B152" s="438" t="s">
        <v>1040</v>
      </c>
      <c r="C152" s="989"/>
      <c r="D152" s="417"/>
      <c r="E152" s="433"/>
      <c r="F152" s="432" t="str">
        <f t="shared" si="3"/>
        <v/>
      </c>
      <c r="G152" s="434"/>
    </row>
    <row r="153" spans="1:9">
      <c r="A153" s="1057">
        <v>44529</v>
      </c>
      <c r="B153" s="415" t="s">
        <v>1609</v>
      </c>
      <c r="C153" s="989">
        <v>1192</v>
      </c>
      <c r="D153" s="417">
        <v>851.22</v>
      </c>
      <c r="E153" s="433"/>
      <c r="F153" s="432" t="str">
        <f t="shared" si="3"/>
        <v/>
      </c>
      <c r="G153" s="434"/>
    </row>
    <row r="154" spans="1:9" ht="13.95" customHeight="1">
      <c r="A154" s="1057">
        <v>44530</v>
      </c>
      <c r="B154" s="415" t="s">
        <v>1610</v>
      </c>
      <c r="C154" s="989">
        <v>1312</v>
      </c>
      <c r="D154" s="417">
        <v>937.44</v>
      </c>
      <c r="E154" s="433"/>
      <c r="F154" s="432" t="str">
        <f t="shared" si="3"/>
        <v/>
      </c>
      <c r="G154" s="434"/>
    </row>
    <row r="155" spans="1:9">
      <c r="A155" s="1057">
        <v>44531</v>
      </c>
      <c r="B155" s="415" t="s">
        <v>1611</v>
      </c>
      <c r="C155" s="989">
        <v>1192</v>
      </c>
      <c r="D155" s="417">
        <v>851.22</v>
      </c>
      <c r="E155" s="433"/>
      <c r="F155" s="432" t="str">
        <f t="shared" si="3"/>
        <v/>
      </c>
      <c r="G155" s="434"/>
    </row>
    <row r="156" spans="1:9">
      <c r="A156" s="1057">
        <v>44032</v>
      </c>
      <c r="B156" s="415" t="s">
        <v>1612</v>
      </c>
      <c r="C156" s="989">
        <v>235</v>
      </c>
      <c r="D156" s="417">
        <v>167.73</v>
      </c>
      <c r="E156" s="433"/>
      <c r="F156" s="432" t="str">
        <f t="shared" si="3"/>
        <v/>
      </c>
      <c r="G156" s="434"/>
    </row>
    <row r="157" spans="1:9">
      <c r="A157" s="1057"/>
      <c r="B157" s="438" t="s">
        <v>1041</v>
      </c>
      <c r="C157" s="989"/>
      <c r="D157" s="417"/>
      <c r="E157" s="433"/>
      <c r="F157" s="432"/>
      <c r="G157" s="434"/>
    </row>
    <row r="158" spans="1:9">
      <c r="A158" s="1057">
        <v>44535</v>
      </c>
      <c r="B158" s="415" t="s">
        <v>1613</v>
      </c>
      <c r="C158" s="989">
        <v>1192</v>
      </c>
      <c r="D158" s="417">
        <v>851.22</v>
      </c>
      <c r="E158" s="433"/>
      <c r="F158" s="432" t="str">
        <f t="shared" si="3"/>
        <v/>
      </c>
      <c r="G158" s="434"/>
    </row>
    <row r="159" spans="1:9">
      <c r="A159" s="1057">
        <v>44536</v>
      </c>
      <c r="B159" s="415" t="s">
        <v>1614</v>
      </c>
      <c r="C159" s="989">
        <v>1312</v>
      </c>
      <c r="D159" s="417">
        <v>937.44</v>
      </c>
      <c r="E159" s="433"/>
      <c r="F159" s="432" t="str">
        <f t="shared" si="3"/>
        <v/>
      </c>
      <c r="G159" s="434"/>
    </row>
    <row r="160" spans="1:9">
      <c r="A160" s="1057">
        <v>44537</v>
      </c>
      <c r="B160" s="415" t="s">
        <v>1615</v>
      </c>
      <c r="C160" s="989">
        <v>1312</v>
      </c>
      <c r="D160" s="417">
        <v>937.44</v>
      </c>
      <c r="E160" s="433"/>
      <c r="F160" s="432" t="str">
        <f t="shared" si="3"/>
        <v/>
      </c>
      <c r="G160" s="434"/>
    </row>
    <row r="161" spans="1:7">
      <c r="A161" s="1057">
        <v>44038</v>
      </c>
      <c r="B161" s="415" t="s">
        <v>1616</v>
      </c>
      <c r="C161" s="989">
        <v>235</v>
      </c>
      <c r="D161" s="417">
        <v>167.73</v>
      </c>
      <c r="E161" s="433"/>
      <c r="F161" s="432" t="str">
        <f t="shared" si="3"/>
        <v/>
      </c>
      <c r="G161" s="434"/>
    </row>
    <row r="162" spans="1:7">
      <c r="A162" s="1057"/>
      <c r="B162" s="438" t="s">
        <v>1042</v>
      </c>
      <c r="C162" s="989"/>
      <c r="D162" s="417"/>
      <c r="E162" s="433"/>
      <c r="F162" s="432"/>
      <c r="G162" s="434"/>
    </row>
    <row r="163" spans="1:7" ht="11.4" customHeight="1">
      <c r="A163" s="1057">
        <v>44582</v>
      </c>
      <c r="B163" s="415" t="s">
        <v>1617</v>
      </c>
      <c r="C163" s="989">
        <v>713</v>
      </c>
      <c r="D163" s="417">
        <v>509.47</v>
      </c>
      <c r="E163" s="433"/>
      <c r="F163" s="432" t="str">
        <f t="shared" si="3"/>
        <v/>
      </c>
      <c r="G163" s="434"/>
    </row>
    <row r="164" spans="1:7" ht="12" customHeight="1">
      <c r="A164" s="1057">
        <v>44082</v>
      </c>
      <c r="B164" s="415" t="s">
        <v>1618</v>
      </c>
      <c r="C164" s="989">
        <v>713</v>
      </c>
      <c r="D164" s="417">
        <v>509.47</v>
      </c>
      <c r="E164" s="433"/>
      <c r="F164" s="432" t="str">
        <f t="shared" si="3"/>
        <v/>
      </c>
      <c r="G164" s="434"/>
    </row>
    <row r="165" spans="1:7" ht="13.2" customHeight="1">
      <c r="A165" s="1057">
        <v>44583</v>
      </c>
      <c r="B165" s="415" t="s">
        <v>1619</v>
      </c>
      <c r="C165" s="989">
        <v>713</v>
      </c>
      <c r="D165" s="417">
        <v>509.47</v>
      </c>
      <c r="E165" s="433"/>
      <c r="F165" s="432" t="str">
        <f t="shared" si="3"/>
        <v/>
      </c>
      <c r="G165" s="434"/>
    </row>
    <row r="166" spans="1:7">
      <c r="A166" s="1057">
        <v>44084</v>
      </c>
      <c r="B166" s="415" t="s">
        <v>1620</v>
      </c>
      <c r="C166" s="989">
        <v>235</v>
      </c>
      <c r="D166" s="417">
        <v>167.73</v>
      </c>
      <c r="E166" s="433"/>
      <c r="F166" s="432" t="str">
        <f t="shared" si="3"/>
        <v/>
      </c>
      <c r="G166" s="434"/>
    </row>
    <row r="167" spans="1:7">
      <c r="A167" s="1057">
        <v>44105</v>
      </c>
      <c r="B167" s="415" t="s">
        <v>1621</v>
      </c>
      <c r="C167" s="989">
        <v>952</v>
      </c>
      <c r="D167" s="417">
        <v>680.35</v>
      </c>
      <c r="E167" s="433"/>
      <c r="F167" s="432" t="str">
        <f t="shared" si="3"/>
        <v/>
      </c>
      <c r="G167" s="434"/>
    </row>
    <row r="168" spans="1:7">
      <c r="A168" s="1057"/>
      <c r="B168" s="438" t="s">
        <v>1043</v>
      </c>
      <c r="C168" s="989"/>
      <c r="D168" s="417"/>
      <c r="E168" s="433"/>
      <c r="F168" s="432"/>
      <c r="G168" s="434"/>
    </row>
    <row r="169" spans="1:7" ht="14.4" customHeight="1">
      <c r="A169" s="1057">
        <v>44115</v>
      </c>
      <c r="B169" s="415" t="s">
        <v>1622</v>
      </c>
      <c r="C169" s="989">
        <v>1433</v>
      </c>
      <c r="D169" s="417">
        <v>1023.66</v>
      </c>
      <c r="E169" s="433"/>
      <c r="F169" s="432" t="str">
        <f t="shared" si="3"/>
        <v/>
      </c>
      <c r="G169" s="434"/>
    </row>
    <row r="170" spans="1:7" ht="14.4" customHeight="1">
      <c r="A170" s="1057">
        <v>44116</v>
      </c>
      <c r="B170" s="415" t="s">
        <v>1623</v>
      </c>
      <c r="C170" s="989">
        <v>1552</v>
      </c>
      <c r="D170" s="417">
        <v>1108.31</v>
      </c>
      <c r="E170" s="433"/>
      <c r="F170" s="432" t="str">
        <f t="shared" si="3"/>
        <v/>
      </c>
      <c r="G170" s="434"/>
    </row>
    <row r="171" spans="1:7" ht="14.4" customHeight="1">
      <c r="A171" s="1057">
        <v>44117</v>
      </c>
      <c r="B171" s="415" t="s">
        <v>1624</v>
      </c>
      <c r="C171" s="989">
        <v>1552</v>
      </c>
      <c r="D171" s="417">
        <v>1108.31</v>
      </c>
      <c r="E171" s="433"/>
      <c r="F171" s="432" t="str">
        <f t="shared" si="3"/>
        <v/>
      </c>
      <c r="G171" s="434"/>
    </row>
    <row r="172" spans="1:7" ht="14.4" customHeight="1">
      <c r="A172" s="1057">
        <v>44118</v>
      </c>
      <c r="B172" s="415" t="s">
        <v>2557</v>
      </c>
      <c r="C172" s="989">
        <v>1672</v>
      </c>
      <c r="D172" s="417">
        <v>1194.53</v>
      </c>
      <c r="E172" s="433"/>
      <c r="F172" s="432" t="str">
        <f t="shared" ref="F172:F222" si="5">IF($E172&gt;0,$E172*D172,"")</f>
        <v/>
      </c>
      <c r="G172" s="434"/>
    </row>
    <row r="173" spans="1:7" ht="14.4" customHeight="1">
      <c r="A173" s="1057">
        <v>44114</v>
      </c>
      <c r="B173" s="415" t="s">
        <v>1625</v>
      </c>
      <c r="C173" s="989">
        <v>294</v>
      </c>
      <c r="D173" s="417">
        <v>210.06</v>
      </c>
      <c r="E173" s="433"/>
      <c r="F173" s="432" t="str">
        <f t="shared" si="5"/>
        <v/>
      </c>
      <c r="G173" s="434"/>
    </row>
    <row r="174" spans="1:7">
      <c r="A174" s="1059"/>
      <c r="B174" s="438" t="s">
        <v>1044</v>
      </c>
      <c r="C174" s="993"/>
      <c r="D174" s="439"/>
      <c r="E174" s="433"/>
      <c r="F174" s="432"/>
      <c r="G174" s="434"/>
    </row>
    <row r="175" spans="1:7">
      <c r="A175" s="1057">
        <v>44500</v>
      </c>
      <c r="B175" s="415" t="s">
        <v>1626</v>
      </c>
      <c r="C175" s="989">
        <v>610</v>
      </c>
      <c r="D175" s="437">
        <v>435.8</v>
      </c>
      <c r="E175" s="433"/>
      <c r="F175" s="432" t="str">
        <f t="shared" si="5"/>
        <v/>
      </c>
      <c r="G175" s="434"/>
    </row>
    <row r="176" spans="1:7">
      <c r="A176" s="1057">
        <v>44501</v>
      </c>
      <c r="B176" s="415" t="s">
        <v>1627</v>
      </c>
      <c r="C176" s="989">
        <v>610</v>
      </c>
      <c r="D176" s="437">
        <v>435.8</v>
      </c>
      <c r="E176" s="433"/>
      <c r="F176" s="432" t="str">
        <f t="shared" si="5"/>
        <v/>
      </c>
      <c r="G176" s="434"/>
    </row>
    <row r="177" spans="1:7">
      <c r="A177" s="1057">
        <v>44502</v>
      </c>
      <c r="B177" s="415" t="s">
        <v>1628</v>
      </c>
      <c r="C177" s="989">
        <v>658</v>
      </c>
      <c r="D177" s="437">
        <v>470.29</v>
      </c>
      <c r="E177" s="433"/>
      <c r="F177" s="432" t="str">
        <f t="shared" si="5"/>
        <v/>
      </c>
      <c r="G177" s="434"/>
    </row>
    <row r="178" spans="1:7">
      <c r="A178" s="1057">
        <v>44503</v>
      </c>
      <c r="B178" s="415" t="s">
        <v>1629</v>
      </c>
      <c r="C178" s="989">
        <v>658</v>
      </c>
      <c r="D178" s="437">
        <v>470.29</v>
      </c>
      <c r="E178" s="433"/>
      <c r="F178" s="432" t="str">
        <f t="shared" si="5"/>
        <v/>
      </c>
      <c r="G178" s="434"/>
    </row>
    <row r="179" spans="1:7">
      <c r="A179" s="1057">
        <v>44004</v>
      </c>
      <c r="B179" s="415" t="s">
        <v>1630</v>
      </c>
      <c r="C179" s="989">
        <v>274</v>
      </c>
      <c r="D179" s="437">
        <v>195.95</v>
      </c>
      <c r="E179" s="433"/>
      <c r="F179" s="432" t="str">
        <f t="shared" si="5"/>
        <v/>
      </c>
      <c r="G179" s="434"/>
    </row>
    <row r="180" spans="1:7">
      <c r="A180" s="1057"/>
      <c r="B180" s="438" t="s">
        <v>1045</v>
      </c>
      <c r="C180" s="989"/>
      <c r="D180" s="437"/>
      <c r="E180" s="433"/>
      <c r="F180" s="432"/>
      <c r="G180" s="434"/>
    </row>
    <row r="181" spans="1:7">
      <c r="A181" s="1057">
        <v>44553</v>
      </c>
      <c r="B181" s="415" t="s">
        <v>1631</v>
      </c>
      <c r="C181" s="989">
        <v>437</v>
      </c>
      <c r="D181" s="437">
        <v>311.95999999999998</v>
      </c>
      <c r="E181" s="433"/>
      <c r="F181" s="432" t="str">
        <f t="shared" si="5"/>
        <v/>
      </c>
      <c r="G181" s="434"/>
    </row>
    <row r="182" spans="1:7">
      <c r="A182" s="433">
        <v>44552</v>
      </c>
      <c r="B182" s="415" t="s">
        <v>2573</v>
      </c>
      <c r="C182" s="989">
        <v>546</v>
      </c>
      <c r="D182" s="437">
        <v>390</v>
      </c>
      <c r="E182" s="433"/>
      <c r="F182" s="432" t="str">
        <f t="shared" si="5"/>
        <v/>
      </c>
      <c r="G182" s="434"/>
    </row>
    <row r="183" spans="1:7">
      <c r="A183" s="1057">
        <v>44527</v>
      </c>
      <c r="B183" s="415" t="s">
        <v>1632</v>
      </c>
      <c r="C183" s="989">
        <v>489</v>
      </c>
      <c r="D183" s="437">
        <v>349.58</v>
      </c>
      <c r="E183" s="433"/>
      <c r="F183" s="432" t="str">
        <f t="shared" si="5"/>
        <v/>
      </c>
      <c r="G183" s="434"/>
    </row>
    <row r="184" spans="1:7">
      <c r="A184" s="1057">
        <v>42510</v>
      </c>
      <c r="B184" s="415" t="s">
        <v>1633</v>
      </c>
      <c r="C184" s="989">
        <v>437</v>
      </c>
      <c r="D184" s="437">
        <v>311.95999999999998</v>
      </c>
      <c r="E184" s="433"/>
      <c r="F184" s="432" t="str">
        <f t="shared" si="5"/>
        <v/>
      </c>
      <c r="G184" s="434"/>
    </row>
    <row r="185" spans="1:7">
      <c r="A185" s="1057">
        <v>42511</v>
      </c>
      <c r="B185" s="415" t="s">
        <v>1634</v>
      </c>
      <c r="C185" s="989">
        <v>766</v>
      </c>
      <c r="D185" s="437">
        <v>547.1</v>
      </c>
      <c r="E185" s="433"/>
      <c r="F185" s="432" t="str">
        <f t="shared" si="5"/>
        <v/>
      </c>
      <c r="G185" s="434"/>
    </row>
    <row r="186" spans="1:7">
      <c r="A186" s="1057">
        <v>42507</v>
      </c>
      <c r="B186" s="415" t="s">
        <v>1635</v>
      </c>
      <c r="C186" s="989">
        <v>437</v>
      </c>
      <c r="D186" s="437">
        <v>311.95999999999998</v>
      </c>
      <c r="E186" s="433"/>
      <c r="F186" s="432" t="str">
        <f t="shared" si="5"/>
        <v/>
      </c>
      <c r="G186" s="434"/>
    </row>
    <row r="187" spans="1:7">
      <c r="A187" s="1057">
        <v>42513</v>
      </c>
      <c r="B187" s="415" t="s">
        <v>1636</v>
      </c>
      <c r="C187" s="989">
        <v>766</v>
      </c>
      <c r="D187" s="437">
        <v>547.1</v>
      </c>
      <c r="E187" s="433"/>
      <c r="F187" s="432" t="str">
        <f t="shared" si="5"/>
        <v/>
      </c>
      <c r="G187" s="434"/>
    </row>
    <row r="188" spans="1:7">
      <c r="A188" s="1057">
        <v>42515</v>
      </c>
      <c r="B188" s="415" t="s">
        <v>1637</v>
      </c>
      <c r="C188" s="989">
        <v>384</v>
      </c>
      <c r="D188" s="437">
        <v>274.33999999999997</v>
      </c>
      <c r="E188" s="433"/>
      <c r="F188" s="432" t="str">
        <f t="shared" si="5"/>
        <v/>
      </c>
      <c r="G188" s="434"/>
    </row>
    <row r="189" spans="1:7">
      <c r="A189" s="1057">
        <v>42316</v>
      </c>
      <c r="B189" s="415" t="s">
        <v>1638</v>
      </c>
      <c r="C189" s="989">
        <v>417</v>
      </c>
      <c r="D189" s="437">
        <v>297.85000000000002</v>
      </c>
      <c r="E189" s="433"/>
      <c r="F189" s="432" t="str">
        <f t="shared" si="5"/>
        <v/>
      </c>
      <c r="G189" s="434"/>
    </row>
    <row r="190" spans="1:7">
      <c r="A190" s="1057">
        <v>42317</v>
      </c>
      <c r="B190" s="415" t="s">
        <v>1639</v>
      </c>
      <c r="C190" s="989">
        <v>222</v>
      </c>
      <c r="D190" s="437">
        <v>158.33000000000001</v>
      </c>
      <c r="E190" s="433"/>
      <c r="F190" s="432" t="str">
        <f t="shared" si="5"/>
        <v/>
      </c>
      <c r="G190" s="434"/>
    </row>
    <row r="191" spans="1:7">
      <c r="A191" s="1060">
        <v>42508</v>
      </c>
      <c r="B191" s="415" t="s">
        <v>1640</v>
      </c>
      <c r="C191" s="989">
        <v>437</v>
      </c>
      <c r="D191" s="437">
        <v>311.95999999999998</v>
      </c>
      <c r="E191" s="433"/>
      <c r="F191" s="432" t="str">
        <f t="shared" si="5"/>
        <v/>
      </c>
      <c r="G191" s="434"/>
    </row>
    <row r="192" spans="1:7">
      <c r="A192" s="1057">
        <v>42520</v>
      </c>
      <c r="B192" s="415" t="s">
        <v>1641</v>
      </c>
      <c r="C192" s="989">
        <v>766</v>
      </c>
      <c r="D192" s="437">
        <v>547.1</v>
      </c>
      <c r="E192" s="433"/>
      <c r="F192" s="432" t="str">
        <f t="shared" si="5"/>
        <v/>
      </c>
      <c r="G192" s="434"/>
    </row>
    <row r="193" spans="1:7">
      <c r="A193" s="1057">
        <v>42509</v>
      </c>
      <c r="B193" s="415" t="s">
        <v>1642</v>
      </c>
      <c r="C193" s="989">
        <v>437</v>
      </c>
      <c r="D193" s="437">
        <v>311.95999999999998</v>
      </c>
      <c r="E193" s="433"/>
      <c r="F193" s="432" t="str">
        <f t="shared" si="5"/>
        <v/>
      </c>
      <c r="G193" s="434"/>
    </row>
    <row r="194" spans="1:7">
      <c r="A194" s="1057">
        <v>42522</v>
      </c>
      <c r="B194" s="415" t="s">
        <v>1643</v>
      </c>
      <c r="C194" s="989">
        <v>766</v>
      </c>
      <c r="D194" s="437">
        <v>547.1</v>
      </c>
      <c r="E194" s="433"/>
      <c r="F194" s="432" t="str">
        <f t="shared" si="5"/>
        <v/>
      </c>
      <c r="G194" s="434"/>
    </row>
    <row r="195" spans="1:7">
      <c r="A195" s="1057">
        <v>42950</v>
      </c>
      <c r="B195" s="415" t="s">
        <v>1644</v>
      </c>
      <c r="C195" s="989">
        <v>489</v>
      </c>
      <c r="D195" s="437">
        <v>349.58</v>
      </c>
      <c r="E195" s="433"/>
      <c r="F195" s="432" t="str">
        <f t="shared" si="5"/>
        <v/>
      </c>
      <c r="G195" s="434"/>
    </row>
    <row r="196" spans="1:7">
      <c r="A196" s="1057">
        <v>44006</v>
      </c>
      <c r="B196" s="415" t="s">
        <v>1645</v>
      </c>
      <c r="C196" s="989">
        <v>250</v>
      </c>
      <c r="D196" s="437">
        <v>178.71</v>
      </c>
      <c r="E196" s="433"/>
      <c r="F196" s="432" t="str">
        <f t="shared" si="5"/>
        <v/>
      </c>
      <c r="G196" s="434"/>
    </row>
    <row r="197" spans="1:7">
      <c r="A197" s="433">
        <v>44509</v>
      </c>
      <c r="B197" s="440" t="s">
        <v>2544</v>
      </c>
      <c r="C197" s="989">
        <v>431</v>
      </c>
      <c r="D197" s="437">
        <v>308</v>
      </c>
      <c r="E197" s="433"/>
      <c r="F197" s="432" t="str">
        <f>IF($E197&gt;0,$E197*D197,"")</f>
        <v/>
      </c>
      <c r="G197" s="434"/>
    </row>
    <row r="198" spans="1:7">
      <c r="A198" s="433">
        <v>44610</v>
      </c>
      <c r="B198" s="440" t="s">
        <v>2545</v>
      </c>
      <c r="C198" s="989">
        <v>216</v>
      </c>
      <c r="D198" s="437">
        <v>154</v>
      </c>
      <c r="E198" s="433"/>
      <c r="F198" s="432" t="str">
        <f>IF($E198&gt;0,$E198*D198,"")</f>
        <v/>
      </c>
      <c r="G198" s="434"/>
    </row>
    <row r="199" spans="1:7">
      <c r="A199" s="433">
        <v>44611</v>
      </c>
      <c r="B199" s="415" t="s">
        <v>2546</v>
      </c>
      <c r="C199" s="989">
        <v>546</v>
      </c>
      <c r="D199" s="437">
        <v>390</v>
      </c>
      <c r="E199" s="433"/>
      <c r="F199" s="432" t="str">
        <f>IF($E199&gt;0,$E199*D199,"")</f>
        <v/>
      </c>
      <c r="G199" s="434"/>
    </row>
    <row r="200" spans="1:7">
      <c r="A200" s="1057"/>
      <c r="B200" s="438" t="s">
        <v>1046</v>
      </c>
      <c r="C200" s="989"/>
      <c r="D200" s="437"/>
      <c r="E200" s="433"/>
      <c r="F200" s="432"/>
      <c r="G200" s="434"/>
    </row>
    <row r="201" spans="1:7">
      <c r="A201" s="1057">
        <v>44542</v>
      </c>
      <c r="B201" s="415" t="s">
        <v>1646</v>
      </c>
      <c r="C201" s="989">
        <v>491</v>
      </c>
      <c r="D201" s="437">
        <v>350.57</v>
      </c>
      <c r="E201" s="433"/>
      <c r="F201" s="432" t="str">
        <f t="shared" si="5"/>
        <v/>
      </c>
      <c r="G201" s="434"/>
    </row>
    <row r="202" spans="1:7">
      <c r="A202" s="1057">
        <v>44543</v>
      </c>
      <c r="B202" s="415" t="s">
        <v>1647</v>
      </c>
      <c r="C202" s="989">
        <v>491</v>
      </c>
      <c r="D202" s="437">
        <v>350.57</v>
      </c>
      <c r="E202" s="433"/>
      <c r="F202" s="432" t="str">
        <f t="shared" si="5"/>
        <v/>
      </c>
      <c r="G202" s="434"/>
    </row>
    <row r="203" spans="1:7">
      <c r="A203" s="1057">
        <v>44544</v>
      </c>
      <c r="B203" s="415" t="s">
        <v>1648</v>
      </c>
      <c r="C203" s="989">
        <v>491</v>
      </c>
      <c r="D203" s="437">
        <v>350.57</v>
      </c>
      <c r="E203" s="433"/>
      <c r="F203" s="432" t="str">
        <f t="shared" si="5"/>
        <v/>
      </c>
      <c r="G203" s="434"/>
    </row>
    <row r="204" spans="1:7">
      <c r="A204" s="1057">
        <v>44546</v>
      </c>
      <c r="B204" s="415" t="s">
        <v>1649</v>
      </c>
      <c r="C204" s="989">
        <v>491</v>
      </c>
      <c r="D204" s="437">
        <v>350.57</v>
      </c>
      <c r="E204" s="433"/>
      <c r="F204" s="432" t="str">
        <f t="shared" si="5"/>
        <v/>
      </c>
      <c r="G204" s="434"/>
    </row>
    <row r="205" spans="1:7">
      <c r="A205" s="1057">
        <v>44547</v>
      </c>
      <c r="B205" s="415" t="s">
        <v>1650</v>
      </c>
      <c r="C205" s="989">
        <v>491</v>
      </c>
      <c r="D205" s="437">
        <v>350.57</v>
      </c>
      <c r="E205" s="433"/>
      <c r="F205" s="432" t="str">
        <f t="shared" si="5"/>
        <v/>
      </c>
      <c r="G205" s="434"/>
    </row>
    <row r="206" spans="1:7">
      <c r="A206" s="1057">
        <v>44548</v>
      </c>
      <c r="B206" s="415" t="s">
        <v>1651</v>
      </c>
      <c r="C206" s="989">
        <v>491</v>
      </c>
      <c r="D206" s="437">
        <v>350.57</v>
      </c>
      <c r="E206" s="433"/>
      <c r="F206" s="432" t="str">
        <f t="shared" si="5"/>
        <v/>
      </c>
      <c r="G206" s="434"/>
    </row>
    <row r="207" spans="1:7">
      <c r="A207" s="1057">
        <v>44550</v>
      </c>
      <c r="B207" s="415" t="s">
        <v>1652</v>
      </c>
      <c r="C207" s="989">
        <v>596</v>
      </c>
      <c r="D207" s="437">
        <v>425.49</v>
      </c>
      <c r="E207" s="433"/>
      <c r="F207" s="432" t="str">
        <f t="shared" si="5"/>
        <v/>
      </c>
      <c r="G207" s="434"/>
    </row>
    <row r="208" spans="1:7">
      <c r="A208" s="1057">
        <v>44560</v>
      </c>
      <c r="B208" s="415" t="s">
        <v>1653</v>
      </c>
      <c r="C208" s="989">
        <v>325</v>
      </c>
      <c r="D208" s="437">
        <v>232.01</v>
      </c>
      <c r="E208" s="433"/>
      <c r="F208" s="432" t="str">
        <f t="shared" ref="F208:F214" si="6">IF($E208&gt;0,$E208*D208,"")</f>
        <v/>
      </c>
      <c r="G208" s="434"/>
    </row>
    <row r="209" spans="1:7">
      <c r="A209" s="1061">
        <v>44561</v>
      </c>
      <c r="B209" s="415" t="s">
        <v>1654</v>
      </c>
      <c r="C209" s="989">
        <v>715</v>
      </c>
      <c r="D209" s="458">
        <v>511.05</v>
      </c>
      <c r="E209" s="433"/>
      <c r="F209" s="432" t="str">
        <f t="shared" si="6"/>
        <v/>
      </c>
      <c r="G209" s="434"/>
    </row>
    <row r="210" spans="1:7">
      <c r="A210" s="1061">
        <v>44551</v>
      </c>
      <c r="B210" s="415" t="s">
        <v>1655</v>
      </c>
      <c r="C210" s="989">
        <v>715</v>
      </c>
      <c r="D210" s="458">
        <v>511.05</v>
      </c>
      <c r="E210" s="433"/>
      <c r="F210" s="432" t="str">
        <f t="shared" si="6"/>
        <v/>
      </c>
      <c r="G210" s="434"/>
    </row>
    <row r="211" spans="1:7">
      <c r="A211" s="1292">
        <v>44122</v>
      </c>
      <c r="B211" s="707" t="s">
        <v>2574</v>
      </c>
      <c r="C211" s="994">
        <v>349</v>
      </c>
      <c r="D211" s="1293">
        <v>249</v>
      </c>
      <c r="E211" s="433"/>
      <c r="F211" s="432" t="str">
        <f t="shared" si="6"/>
        <v/>
      </c>
      <c r="G211" s="434"/>
    </row>
    <row r="212" spans="1:7">
      <c r="A212" s="1292">
        <v>44724</v>
      </c>
      <c r="B212" s="707" t="s">
        <v>2575</v>
      </c>
      <c r="C212" s="994">
        <v>349</v>
      </c>
      <c r="D212" s="1293">
        <v>249</v>
      </c>
      <c r="E212" s="433"/>
      <c r="F212" s="432" t="str">
        <f t="shared" si="6"/>
        <v/>
      </c>
      <c r="G212" s="434"/>
    </row>
    <row r="213" spans="1:7">
      <c r="A213" s="1292">
        <v>44725</v>
      </c>
      <c r="B213" s="707" t="s">
        <v>2576</v>
      </c>
      <c r="C213" s="994">
        <v>349</v>
      </c>
      <c r="D213" s="1293">
        <v>249</v>
      </c>
      <c r="E213" s="433"/>
      <c r="F213" s="432" t="str">
        <f t="shared" si="6"/>
        <v/>
      </c>
      <c r="G213" s="434"/>
    </row>
    <row r="214" spans="1:7">
      <c r="A214" s="1292">
        <v>44126</v>
      </c>
      <c r="B214" s="707" t="s">
        <v>2577</v>
      </c>
      <c r="C214" s="994">
        <v>349</v>
      </c>
      <c r="D214" s="1293">
        <v>249</v>
      </c>
      <c r="E214" s="433"/>
      <c r="F214" s="432" t="str">
        <f t="shared" si="6"/>
        <v/>
      </c>
      <c r="G214" s="434"/>
    </row>
    <row r="215" spans="1:7">
      <c r="A215" s="433"/>
      <c r="B215" s="438" t="s">
        <v>1047</v>
      </c>
      <c r="C215" s="990"/>
      <c r="D215" s="432"/>
      <c r="E215" s="433"/>
      <c r="F215" s="432"/>
      <c r="G215" s="434"/>
    </row>
    <row r="216" spans="1:7">
      <c r="A216" s="1057">
        <v>42570</v>
      </c>
      <c r="B216" s="415" t="s">
        <v>1656</v>
      </c>
      <c r="C216" s="989">
        <v>889</v>
      </c>
      <c r="D216" s="437">
        <v>634.89</v>
      </c>
      <c r="E216" s="433"/>
      <c r="F216" s="432" t="str">
        <f t="shared" si="5"/>
        <v/>
      </c>
      <c r="G216" s="434"/>
    </row>
    <row r="217" spans="1:7">
      <c r="A217" s="1057">
        <v>42571</v>
      </c>
      <c r="B217" s="415" t="s">
        <v>1657</v>
      </c>
      <c r="C217" s="989">
        <v>625</v>
      </c>
      <c r="D217" s="437">
        <v>446.77</v>
      </c>
      <c r="E217" s="433"/>
      <c r="F217" s="432" t="str">
        <f t="shared" si="5"/>
        <v/>
      </c>
      <c r="G217" s="434"/>
    </row>
    <row r="218" spans="1:7">
      <c r="A218" s="1057">
        <v>42572</v>
      </c>
      <c r="B218" s="415" t="s">
        <v>1658</v>
      </c>
      <c r="C218" s="989">
        <v>999</v>
      </c>
      <c r="D218" s="437">
        <v>713.27</v>
      </c>
      <c r="E218" s="433"/>
      <c r="F218" s="432" t="str">
        <f t="shared" si="5"/>
        <v/>
      </c>
      <c r="G218" s="434"/>
    </row>
    <row r="219" spans="1:7">
      <c r="A219" s="1057"/>
      <c r="B219" s="438" t="s">
        <v>1048</v>
      </c>
      <c r="C219" s="989"/>
      <c r="D219" s="437"/>
      <c r="E219" s="433"/>
      <c r="F219" s="432"/>
      <c r="G219" s="434"/>
    </row>
    <row r="220" spans="1:7">
      <c r="A220" s="1057">
        <v>42375</v>
      </c>
      <c r="B220" s="415" t="s">
        <v>1659</v>
      </c>
      <c r="C220" s="989">
        <v>398</v>
      </c>
      <c r="D220" s="437">
        <v>284.13</v>
      </c>
      <c r="E220" s="433"/>
      <c r="F220" s="432" t="str">
        <f t="shared" si="5"/>
        <v/>
      </c>
      <c r="G220" s="434"/>
    </row>
    <row r="221" spans="1:7">
      <c r="A221" s="1057">
        <v>42376</v>
      </c>
      <c r="B221" s="415" t="s">
        <v>1660</v>
      </c>
      <c r="C221" s="989">
        <v>398</v>
      </c>
      <c r="D221" s="437">
        <v>284.13</v>
      </c>
      <c r="E221" s="433"/>
      <c r="F221" s="432" t="str">
        <f t="shared" si="5"/>
        <v/>
      </c>
      <c r="G221" s="434"/>
    </row>
    <row r="222" spans="1:7">
      <c r="A222" s="1057">
        <v>42596</v>
      </c>
      <c r="B222" s="415" t="s">
        <v>1661</v>
      </c>
      <c r="C222" s="989">
        <v>505</v>
      </c>
      <c r="D222" s="437">
        <v>360.46</v>
      </c>
      <c r="E222" s="433"/>
      <c r="F222" s="432" t="str">
        <f t="shared" si="5"/>
        <v/>
      </c>
      <c r="G222" s="434"/>
    </row>
    <row r="223" spans="1:7">
      <c r="A223" s="1062">
        <v>42379</v>
      </c>
      <c r="B223" s="415" t="s">
        <v>1662</v>
      </c>
      <c r="C223" s="989">
        <v>491</v>
      </c>
      <c r="D223" s="437">
        <v>350.57</v>
      </c>
      <c r="E223" s="433"/>
      <c r="F223" s="432" t="str">
        <f t="shared" ref="F223:F285" si="7">IF($E223&gt;0,$E223*D223,"")</f>
        <v/>
      </c>
      <c r="G223" s="434"/>
    </row>
    <row r="224" spans="1:7">
      <c r="A224" s="1062">
        <v>44612</v>
      </c>
      <c r="B224" s="415" t="s">
        <v>1663</v>
      </c>
      <c r="C224" s="989">
        <v>788</v>
      </c>
      <c r="D224" s="437">
        <v>562.61</v>
      </c>
      <c r="E224" s="433"/>
      <c r="F224" s="432" t="str">
        <f t="shared" si="7"/>
        <v/>
      </c>
      <c r="G224" s="434"/>
    </row>
    <row r="225" spans="1:7">
      <c r="A225" s="433"/>
      <c r="B225" s="441" t="s">
        <v>3246</v>
      </c>
      <c r="C225" s="989"/>
      <c r="D225" s="437"/>
      <c r="E225" s="433"/>
      <c r="F225" s="432" t="str">
        <f t="shared" si="7"/>
        <v/>
      </c>
      <c r="G225" s="434"/>
    </row>
    <row r="226" spans="1:7">
      <c r="A226" s="433">
        <v>42580</v>
      </c>
      <c r="B226" s="415" t="s">
        <v>1664</v>
      </c>
      <c r="C226" s="989">
        <v>533</v>
      </c>
      <c r="D226" s="437">
        <v>380</v>
      </c>
      <c r="E226" s="433"/>
      <c r="F226" s="432" t="str">
        <f t="shared" si="7"/>
        <v/>
      </c>
      <c r="G226" s="434"/>
    </row>
    <row r="227" spans="1:7">
      <c r="A227" s="433">
        <v>42581</v>
      </c>
      <c r="B227" s="415" t="s">
        <v>1665</v>
      </c>
      <c r="C227" s="989">
        <v>1323</v>
      </c>
      <c r="D227" s="437">
        <v>945</v>
      </c>
      <c r="E227" s="433"/>
      <c r="F227" s="432" t="str">
        <f t="shared" si="7"/>
        <v/>
      </c>
      <c r="G227" s="434"/>
    </row>
    <row r="228" spans="1:7">
      <c r="A228" s="433">
        <v>42582</v>
      </c>
      <c r="B228" s="415" t="s">
        <v>1666</v>
      </c>
      <c r="C228" s="989">
        <v>1055</v>
      </c>
      <c r="D228" s="437">
        <v>753</v>
      </c>
      <c r="E228" s="433"/>
      <c r="F228" s="432" t="str">
        <f t="shared" si="7"/>
        <v/>
      </c>
      <c r="G228" s="434"/>
    </row>
    <row r="229" spans="1:7">
      <c r="A229" s="433">
        <v>42583</v>
      </c>
      <c r="B229" s="415" t="s">
        <v>1667</v>
      </c>
      <c r="C229" s="989">
        <v>900</v>
      </c>
      <c r="D229" s="437">
        <v>644</v>
      </c>
      <c r="E229" s="433"/>
      <c r="F229" s="432" t="str">
        <f t="shared" si="7"/>
        <v/>
      </c>
      <c r="G229" s="434"/>
    </row>
    <row r="230" spans="1:7">
      <c r="A230" s="433">
        <v>42384</v>
      </c>
      <c r="B230" s="415" t="s">
        <v>1668</v>
      </c>
      <c r="C230" s="989">
        <v>533</v>
      </c>
      <c r="D230" s="437">
        <v>380</v>
      </c>
      <c r="E230" s="433"/>
      <c r="F230" s="432" t="str">
        <f t="shared" si="7"/>
        <v/>
      </c>
      <c r="G230" s="434"/>
    </row>
    <row r="231" spans="1:7">
      <c r="A231" s="433">
        <v>42586</v>
      </c>
      <c r="B231" s="415" t="s">
        <v>2547</v>
      </c>
      <c r="C231" s="989">
        <v>533</v>
      </c>
      <c r="D231" s="437">
        <v>380</v>
      </c>
      <c r="E231" s="433"/>
      <c r="F231" s="432" t="str">
        <f t="shared" si="7"/>
        <v/>
      </c>
      <c r="G231" s="434"/>
    </row>
    <row r="232" spans="1:7">
      <c r="A232" s="433">
        <v>42587</v>
      </c>
      <c r="B232" s="415" t="s">
        <v>2548</v>
      </c>
      <c r="C232" s="989">
        <v>1323</v>
      </c>
      <c r="D232" s="437">
        <v>945</v>
      </c>
      <c r="E232" s="433"/>
      <c r="F232" s="432" t="str">
        <f t="shared" si="7"/>
        <v/>
      </c>
      <c r="G232" s="434"/>
    </row>
    <row r="233" spans="1:7">
      <c r="A233" s="433">
        <v>42588</v>
      </c>
      <c r="B233" s="415" t="s">
        <v>2549</v>
      </c>
      <c r="C233" s="989">
        <v>1055</v>
      </c>
      <c r="D233" s="437">
        <v>753</v>
      </c>
      <c r="E233" s="433"/>
      <c r="F233" s="432" t="str">
        <f t="shared" si="7"/>
        <v/>
      </c>
      <c r="G233" s="434"/>
    </row>
    <row r="234" spans="1:7">
      <c r="A234" s="433">
        <v>42589</v>
      </c>
      <c r="B234" s="415" t="s">
        <v>2550</v>
      </c>
      <c r="C234" s="989">
        <v>900</v>
      </c>
      <c r="D234" s="437">
        <v>644</v>
      </c>
      <c r="E234" s="433"/>
      <c r="F234" s="432" t="str">
        <f t="shared" si="7"/>
        <v/>
      </c>
      <c r="G234" s="434"/>
    </row>
    <row r="235" spans="1:7">
      <c r="A235" s="433">
        <v>42390</v>
      </c>
      <c r="B235" s="415" t="s">
        <v>2551</v>
      </c>
      <c r="C235" s="989">
        <v>533</v>
      </c>
      <c r="D235" s="437">
        <v>380</v>
      </c>
      <c r="E235" s="433"/>
      <c r="F235" s="432" t="str">
        <f t="shared" si="7"/>
        <v/>
      </c>
      <c r="G235" s="434"/>
    </row>
    <row r="236" spans="1:7">
      <c r="A236" s="1063"/>
      <c r="B236" s="442" t="s">
        <v>1049</v>
      </c>
      <c r="C236" s="989"/>
      <c r="D236" s="443"/>
      <c r="E236" s="433"/>
      <c r="F236" s="432" t="str">
        <f t="shared" si="7"/>
        <v/>
      </c>
      <c r="G236" s="434"/>
    </row>
    <row r="237" spans="1:7">
      <c r="A237" s="1064">
        <v>44564</v>
      </c>
      <c r="B237" s="426" t="s">
        <v>3000</v>
      </c>
      <c r="C237" s="989">
        <v>878</v>
      </c>
      <c r="D237" s="443">
        <v>627.04999999999995</v>
      </c>
      <c r="E237" s="433"/>
      <c r="F237" s="432" t="str">
        <f t="shared" si="7"/>
        <v/>
      </c>
      <c r="G237" s="434"/>
    </row>
    <row r="238" spans="1:7">
      <c r="A238" s="1064">
        <v>44565</v>
      </c>
      <c r="B238" s="426" t="s">
        <v>1669</v>
      </c>
      <c r="C238" s="989">
        <v>977</v>
      </c>
      <c r="D238" s="443">
        <v>697.59</v>
      </c>
      <c r="E238" s="433"/>
      <c r="F238" s="432" t="str">
        <f t="shared" si="7"/>
        <v/>
      </c>
      <c r="G238" s="434"/>
    </row>
    <row r="239" spans="1:7">
      <c r="A239" s="433">
        <v>42813</v>
      </c>
      <c r="B239" s="419" t="s">
        <v>2524</v>
      </c>
      <c r="C239" s="989">
        <v>874</v>
      </c>
      <c r="D239" s="437">
        <v>624</v>
      </c>
      <c r="E239" s="433"/>
      <c r="F239" s="432" t="str">
        <f t="shared" si="7"/>
        <v/>
      </c>
      <c r="G239" s="434"/>
    </row>
    <row r="240" spans="1:7">
      <c r="A240" s="433">
        <v>42814</v>
      </c>
      <c r="B240" s="419" t="s">
        <v>2525</v>
      </c>
      <c r="C240" s="989">
        <v>874</v>
      </c>
      <c r="D240" s="437">
        <v>624</v>
      </c>
      <c r="E240" s="433"/>
      <c r="F240" s="432" t="str">
        <f t="shared" si="7"/>
        <v/>
      </c>
      <c r="G240" s="434"/>
    </row>
    <row r="241" spans="1:7">
      <c r="A241" s="1065">
        <v>42130</v>
      </c>
      <c r="B241" s="444" t="s">
        <v>2273</v>
      </c>
      <c r="C241" s="989">
        <v>660</v>
      </c>
      <c r="D241" s="437">
        <v>470</v>
      </c>
      <c r="E241" s="433"/>
      <c r="F241" s="432" t="str">
        <f t="shared" si="7"/>
        <v/>
      </c>
      <c r="G241" s="434"/>
    </row>
    <row r="242" spans="1:7">
      <c r="A242" s="1328"/>
      <c r="B242" s="1329" t="s">
        <v>2578</v>
      </c>
      <c r="C242" s="1330"/>
      <c r="D242" s="1331"/>
      <c r="E242" s="1332"/>
      <c r="F242" s="1333" t="str">
        <f t="shared" si="7"/>
        <v/>
      </c>
      <c r="G242" s="434"/>
    </row>
    <row r="243" spans="1:7">
      <c r="A243" s="1322">
        <v>45035</v>
      </c>
      <c r="B243" s="1323" t="s">
        <v>2579</v>
      </c>
      <c r="C243" s="989"/>
      <c r="D243" s="1293">
        <v>38059</v>
      </c>
      <c r="E243" s="433"/>
      <c r="F243" s="432" t="str">
        <f t="shared" si="7"/>
        <v/>
      </c>
      <c r="G243" s="948"/>
    </row>
    <row r="244" spans="1:7">
      <c r="A244" s="1322"/>
      <c r="B244" s="1324" t="s">
        <v>2580</v>
      </c>
      <c r="C244" s="989"/>
      <c r="D244" s="1293"/>
      <c r="E244" s="433"/>
      <c r="F244" s="432" t="str">
        <f t="shared" si="7"/>
        <v/>
      </c>
      <c r="G244" s="948"/>
    </row>
    <row r="245" spans="1:7">
      <c r="A245" s="1322">
        <v>43264</v>
      </c>
      <c r="B245" s="1323" t="s">
        <v>2581</v>
      </c>
      <c r="C245" s="994">
        <v>484</v>
      </c>
      <c r="D245" s="1293">
        <v>346</v>
      </c>
      <c r="E245" s="433"/>
      <c r="F245" s="432" t="str">
        <f t="shared" si="7"/>
        <v/>
      </c>
      <c r="G245" s="948"/>
    </row>
    <row r="246" spans="1:7">
      <c r="A246" s="1322">
        <v>43265</v>
      </c>
      <c r="B246" s="1323" t="s">
        <v>2582</v>
      </c>
      <c r="C246" s="994">
        <v>484</v>
      </c>
      <c r="D246" s="1293">
        <v>346</v>
      </c>
      <c r="E246" s="433"/>
      <c r="F246" s="432" t="str">
        <f t="shared" si="7"/>
        <v/>
      </c>
      <c r="G246" s="948"/>
    </row>
    <row r="247" spans="1:7">
      <c r="A247" s="1322">
        <v>43266</v>
      </c>
      <c r="B247" s="1323" t="s">
        <v>2583</v>
      </c>
      <c r="C247" s="994">
        <v>558</v>
      </c>
      <c r="D247" s="1293">
        <v>399</v>
      </c>
      <c r="E247" s="433"/>
      <c r="F247" s="432" t="str">
        <f t="shared" si="7"/>
        <v/>
      </c>
      <c r="G247" s="948"/>
    </row>
    <row r="248" spans="1:7">
      <c r="A248" s="1322"/>
      <c r="B248" s="1324" t="s">
        <v>2584</v>
      </c>
      <c r="C248" s="994"/>
      <c r="D248" s="1293"/>
      <c r="E248" s="433"/>
      <c r="F248" s="432" t="str">
        <f t="shared" si="7"/>
        <v/>
      </c>
      <c r="G248" s="948"/>
    </row>
    <row r="249" spans="1:7">
      <c r="A249" s="1322">
        <v>42090</v>
      </c>
      <c r="B249" s="1323" t="s">
        <v>2585</v>
      </c>
      <c r="C249" s="994">
        <v>922</v>
      </c>
      <c r="D249" s="1293">
        <v>659</v>
      </c>
      <c r="E249" s="433"/>
      <c r="F249" s="432" t="str">
        <f t="shared" si="7"/>
        <v/>
      </c>
      <c r="G249" s="948"/>
    </row>
    <row r="250" spans="1:7">
      <c r="A250" s="1322">
        <v>42091</v>
      </c>
      <c r="B250" s="1323" t="s">
        <v>2586</v>
      </c>
      <c r="C250" s="994">
        <v>922</v>
      </c>
      <c r="D250" s="1293">
        <v>659</v>
      </c>
      <c r="E250" s="433"/>
      <c r="F250" s="432" t="str">
        <f t="shared" si="7"/>
        <v/>
      </c>
      <c r="G250" s="948"/>
    </row>
    <row r="251" spans="1:7">
      <c r="A251" s="1322">
        <v>42092</v>
      </c>
      <c r="B251" s="1323" t="s">
        <v>2587</v>
      </c>
      <c r="C251" s="994">
        <v>922</v>
      </c>
      <c r="D251" s="1293">
        <v>659</v>
      </c>
      <c r="E251" s="433"/>
      <c r="F251" s="432" t="str">
        <f t="shared" si="7"/>
        <v/>
      </c>
      <c r="G251" s="948"/>
    </row>
    <row r="252" spans="1:7">
      <c r="A252" s="1322"/>
      <c r="B252" s="1324" t="s">
        <v>2588</v>
      </c>
      <c r="C252" s="994"/>
      <c r="D252" s="1293"/>
      <c r="E252" s="433"/>
      <c r="F252" s="432" t="str">
        <f t="shared" si="7"/>
        <v/>
      </c>
      <c r="G252" s="948"/>
    </row>
    <row r="253" spans="1:7">
      <c r="A253" s="1322">
        <v>43154</v>
      </c>
      <c r="B253" s="1323" t="s">
        <v>2589</v>
      </c>
      <c r="C253" s="994">
        <v>1486</v>
      </c>
      <c r="D253" s="1293">
        <v>1061</v>
      </c>
      <c r="E253" s="433"/>
      <c r="F253" s="432" t="str">
        <f t="shared" si="7"/>
        <v/>
      </c>
      <c r="G253" s="948"/>
    </row>
    <row r="254" spans="1:7">
      <c r="A254" s="1322">
        <v>43155</v>
      </c>
      <c r="B254" s="1323" t="s">
        <v>2590</v>
      </c>
      <c r="C254" s="994">
        <v>1486</v>
      </c>
      <c r="D254" s="1293">
        <v>1061</v>
      </c>
      <c r="E254" s="433"/>
      <c r="F254" s="432" t="str">
        <f t="shared" si="7"/>
        <v/>
      </c>
      <c r="G254" s="948"/>
    </row>
    <row r="255" spans="1:7">
      <c r="A255" s="1322">
        <v>43156</v>
      </c>
      <c r="B255" s="1323" t="s">
        <v>2591</v>
      </c>
      <c r="C255" s="994">
        <v>1486</v>
      </c>
      <c r="D255" s="1293">
        <v>1061</v>
      </c>
      <c r="E255" s="433"/>
      <c r="F255" s="432" t="str">
        <f t="shared" si="7"/>
        <v/>
      </c>
      <c r="G255" s="948"/>
    </row>
    <row r="256" spans="1:7">
      <c r="A256" s="1322"/>
      <c r="B256" s="1324" t="s">
        <v>2592</v>
      </c>
      <c r="C256" s="994"/>
      <c r="D256" s="1293"/>
      <c r="E256" s="433"/>
      <c r="F256" s="432" t="str">
        <f t="shared" si="7"/>
        <v/>
      </c>
      <c r="G256" s="948"/>
    </row>
    <row r="257" spans="1:7">
      <c r="A257" s="1322">
        <v>42085</v>
      </c>
      <c r="B257" s="1323" t="s">
        <v>2593</v>
      </c>
      <c r="C257" s="994">
        <v>1486</v>
      </c>
      <c r="D257" s="1293">
        <v>1061</v>
      </c>
      <c r="E257" s="433"/>
      <c r="F257" s="432" t="str">
        <f t="shared" si="7"/>
        <v/>
      </c>
      <c r="G257" s="948"/>
    </row>
    <row r="258" spans="1:7">
      <c r="A258" s="1322">
        <v>42086</v>
      </c>
      <c r="B258" s="1323" t="s">
        <v>2594</v>
      </c>
      <c r="C258" s="994">
        <v>1486</v>
      </c>
      <c r="D258" s="1293">
        <v>1061</v>
      </c>
      <c r="E258" s="433"/>
      <c r="F258" s="432" t="str">
        <f t="shared" si="7"/>
        <v/>
      </c>
      <c r="G258" s="948"/>
    </row>
    <row r="259" spans="1:7">
      <c r="A259" s="1322">
        <v>42087</v>
      </c>
      <c r="B259" s="1323" t="s">
        <v>2595</v>
      </c>
      <c r="C259" s="994">
        <v>1486</v>
      </c>
      <c r="D259" s="1293">
        <v>1061</v>
      </c>
      <c r="E259" s="433"/>
      <c r="F259" s="432" t="str">
        <f t="shared" si="7"/>
        <v/>
      </c>
      <c r="G259" s="948"/>
    </row>
    <row r="260" spans="1:7">
      <c r="A260" s="1322">
        <v>43270</v>
      </c>
      <c r="B260" s="1323" t="s">
        <v>2596</v>
      </c>
      <c r="C260" s="994">
        <v>824</v>
      </c>
      <c r="D260" s="1293">
        <v>589</v>
      </c>
      <c r="E260" s="433"/>
      <c r="F260" s="432" t="str">
        <f t="shared" si="7"/>
        <v/>
      </c>
      <c r="G260" s="948"/>
    </row>
    <row r="261" spans="1:7">
      <c r="A261" s="1322">
        <v>43271</v>
      </c>
      <c r="B261" s="1323" t="s">
        <v>2597</v>
      </c>
      <c r="C261" s="994">
        <v>824</v>
      </c>
      <c r="D261" s="1293">
        <v>589</v>
      </c>
      <c r="E261" s="433"/>
      <c r="F261" s="432" t="str">
        <f t="shared" si="7"/>
        <v/>
      </c>
      <c r="G261" s="948"/>
    </row>
    <row r="262" spans="1:7">
      <c r="A262" s="1322">
        <v>43272</v>
      </c>
      <c r="B262" s="1323" t="s">
        <v>2598</v>
      </c>
      <c r="C262" s="994">
        <v>824</v>
      </c>
      <c r="D262" s="1293">
        <v>589</v>
      </c>
      <c r="E262" s="433"/>
      <c r="F262" s="432" t="str">
        <f t="shared" si="7"/>
        <v/>
      </c>
      <c r="G262" s="948"/>
    </row>
    <row r="263" spans="1:7">
      <c r="A263" s="1322">
        <v>43273</v>
      </c>
      <c r="B263" s="1323" t="s">
        <v>2599</v>
      </c>
      <c r="C263" s="994">
        <v>1031</v>
      </c>
      <c r="D263" s="1293">
        <v>736</v>
      </c>
      <c r="E263" s="433"/>
      <c r="F263" s="432" t="str">
        <f t="shared" si="7"/>
        <v/>
      </c>
      <c r="G263" s="948"/>
    </row>
    <row r="264" spans="1:7">
      <c r="A264" s="1322">
        <v>43274</v>
      </c>
      <c r="B264" s="1323" t="s">
        <v>2600</v>
      </c>
      <c r="C264" s="994">
        <v>1031</v>
      </c>
      <c r="D264" s="1293">
        <v>736</v>
      </c>
      <c r="E264" s="433"/>
      <c r="F264" s="432" t="str">
        <f t="shared" si="7"/>
        <v/>
      </c>
      <c r="G264" s="948"/>
    </row>
    <row r="265" spans="1:7">
      <c r="A265" s="1322">
        <v>43275</v>
      </c>
      <c r="B265" s="1323" t="s">
        <v>2601</v>
      </c>
      <c r="C265" s="994">
        <v>1031</v>
      </c>
      <c r="D265" s="1293">
        <v>736</v>
      </c>
      <c r="E265" s="433"/>
      <c r="F265" s="432" t="str">
        <f t="shared" si="7"/>
        <v/>
      </c>
      <c r="G265" s="948"/>
    </row>
    <row r="266" spans="1:7">
      <c r="A266" s="1322"/>
      <c r="B266" s="1324" t="s">
        <v>2602</v>
      </c>
      <c r="C266" s="994"/>
      <c r="D266" s="1293"/>
      <c r="E266" s="433"/>
      <c r="F266" s="432" t="str">
        <f t="shared" si="7"/>
        <v/>
      </c>
      <c r="G266" s="948"/>
    </row>
    <row r="267" spans="1:7">
      <c r="A267" s="1322">
        <v>43267</v>
      </c>
      <c r="B267" s="1323" t="s">
        <v>2603</v>
      </c>
      <c r="C267" s="994">
        <v>1031</v>
      </c>
      <c r="D267" s="1293">
        <v>736</v>
      </c>
      <c r="E267" s="433"/>
      <c r="F267" s="432" t="str">
        <f t="shared" si="7"/>
        <v/>
      </c>
      <c r="G267" s="948"/>
    </row>
    <row r="268" spans="1:7">
      <c r="A268" s="1322">
        <v>43268</v>
      </c>
      <c r="B268" s="1323" t="s">
        <v>2604</v>
      </c>
      <c r="C268" s="994">
        <v>1031</v>
      </c>
      <c r="D268" s="1293">
        <v>736</v>
      </c>
      <c r="E268" s="433"/>
      <c r="F268" s="432" t="str">
        <f t="shared" si="7"/>
        <v/>
      </c>
      <c r="G268" s="948"/>
    </row>
    <row r="269" spans="1:7">
      <c r="A269" s="1322">
        <v>43269</v>
      </c>
      <c r="B269" s="1323" t="s">
        <v>2605</v>
      </c>
      <c r="C269" s="994">
        <v>1031</v>
      </c>
      <c r="D269" s="1293">
        <v>736</v>
      </c>
      <c r="E269" s="433"/>
      <c r="F269" s="432" t="str">
        <f t="shared" si="7"/>
        <v/>
      </c>
      <c r="G269" s="948"/>
    </row>
    <row r="270" spans="1:7">
      <c r="A270" s="1322"/>
      <c r="B270" s="1324" t="s">
        <v>2606</v>
      </c>
      <c r="C270" s="994"/>
      <c r="D270" s="1293"/>
      <c r="E270" s="433"/>
      <c r="F270" s="432" t="str">
        <f t="shared" si="7"/>
        <v/>
      </c>
      <c r="G270" s="948"/>
    </row>
    <row r="271" spans="1:7">
      <c r="A271" s="1322">
        <v>42100</v>
      </c>
      <c r="B271" s="1323" t="s">
        <v>2607</v>
      </c>
      <c r="C271" s="994">
        <v>1410</v>
      </c>
      <c r="D271" s="1293">
        <v>1007</v>
      </c>
      <c r="E271" s="433"/>
      <c r="F271" s="432" t="str">
        <f t="shared" si="7"/>
        <v/>
      </c>
      <c r="G271" s="948"/>
    </row>
    <row r="272" spans="1:7">
      <c r="A272" s="1322">
        <v>42101</v>
      </c>
      <c r="B272" s="1323" t="s">
        <v>2608</v>
      </c>
      <c r="C272" s="994">
        <v>1410</v>
      </c>
      <c r="D272" s="1293">
        <v>1007</v>
      </c>
      <c r="E272" s="433"/>
      <c r="F272" s="432" t="str">
        <f t="shared" si="7"/>
        <v/>
      </c>
      <c r="G272" s="948"/>
    </row>
    <row r="273" spans="1:7">
      <c r="A273" s="1322">
        <v>42102</v>
      </c>
      <c r="B273" s="1323" t="s">
        <v>2609</v>
      </c>
      <c r="C273" s="994">
        <v>1410</v>
      </c>
      <c r="D273" s="1293">
        <v>1007</v>
      </c>
      <c r="E273" s="433"/>
      <c r="F273" s="432" t="str">
        <f t="shared" si="7"/>
        <v/>
      </c>
      <c r="G273" s="948"/>
    </row>
    <row r="274" spans="1:7">
      <c r="A274" s="1322"/>
      <c r="B274" s="1324" t="s">
        <v>2610</v>
      </c>
      <c r="C274" s="994"/>
      <c r="D274" s="1293"/>
      <c r="E274" s="433"/>
      <c r="F274" s="432" t="str">
        <f t="shared" si="7"/>
        <v/>
      </c>
      <c r="G274" s="948"/>
    </row>
    <row r="275" spans="1:7">
      <c r="A275" s="1322">
        <v>43276</v>
      </c>
      <c r="B275" s="1323" t="s">
        <v>2611</v>
      </c>
      <c r="C275" s="994">
        <v>1006</v>
      </c>
      <c r="D275" s="1293">
        <v>719</v>
      </c>
      <c r="E275" s="433"/>
      <c r="F275" s="432" t="str">
        <f t="shared" si="7"/>
        <v/>
      </c>
      <c r="G275" s="948"/>
    </row>
    <row r="276" spans="1:7">
      <c r="A276" s="1322">
        <v>43277</v>
      </c>
      <c r="B276" s="1323" t="s">
        <v>2612</v>
      </c>
      <c r="C276" s="994">
        <v>1006</v>
      </c>
      <c r="D276" s="1293">
        <v>719</v>
      </c>
      <c r="E276" s="433"/>
      <c r="F276" s="432" t="str">
        <f t="shared" si="7"/>
        <v/>
      </c>
      <c r="G276" s="948"/>
    </row>
    <row r="277" spans="1:7">
      <c r="A277" s="1322">
        <v>43278</v>
      </c>
      <c r="B277" s="1323" t="s">
        <v>2613</v>
      </c>
      <c r="C277" s="994">
        <v>1006</v>
      </c>
      <c r="D277" s="1293">
        <v>719</v>
      </c>
      <c r="E277" s="433"/>
      <c r="F277" s="432" t="str">
        <f t="shared" si="7"/>
        <v/>
      </c>
      <c r="G277" s="948"/>
    </row>
    <row r="278" spans="1:7">
      <c r="A278" s="1322">
        <v>43279</v>
      </c>
      <c r="B278" s="1323" t="s">
        <v>2614</v>
      </c>
      <c r="C278" s="994">
        <v>1006</v>
      </c>
      <c r="D278" s="1293">
        <v>719</v>
      </c>
      <c r="E278" s="433"/>
      <c r="F278" s="432" t="str">
        <f t="shared" si="7"/>
        <v/>
      </c>
      <c r="G278" s="948"/>
    </row>
    <row r="279" spans="1:7">
      <c r="A279" s="1322"/>
      <c r="B279" s="1324" t="s">
        <v>2615</v>
      </c>
      <c r="C279" s="994"/>
      <c r="D279" s="1293"/>
      <c r="E279" s="433"/>
      <c r="F279" s="432" t="str">
        <f t="shared" si="7"/>
        <v/>
      </c>
      <c r="G279" s="948"/>
    </row>
    <row r="280" spans="1:7">
      <c r="A280" s="1322">
        <v>42095</v>
      </c>
      <c r="B280" s="1323" t="s">
        <v>2616</v>
      </c>
      <c r="C280" s="994">
        <v>1286</v>
      </c>
      <c r="D280" s="1293">
        <v>919</v>
      </c>
      <c r="E280" s="433"/>
      <c r="F280" s="432" t="str">
        <f t="shared" si="7"/>
        <v/>
      </c>
      <c r="G280" s="948"/>
    </row>
    <row r="281" spans="1:7">
      <c r="A281" s="1322">
        <v>42096</v>
      </c>
      <c r="B281" s="1323" t="s">
        <v>2617</v>
      </c>
      <c r="C281" s="994">
        <v>1286</v>
      </c>
      <c r="D281" s="1293">
        <v>919</v>
      </c>
      <c r="E281" s="433"/>
      <c r="F281" s="432" t="str">
        <f t="shared" si="7"/>
        <v/>
      </c>
      <c r="G281" s="948"/>
    </row>
    <row r="282" spans="1:7">
      <c r="A282" s="1322">
        <v>42097</v>
      </c>
      <c r="B282" s="1323" t="s">
        <v>2618</v>
      </c>
      <c r="C282" s="994">
        <v>1286</v>
      </c>
      <c r="D282" s="1293">
        <v>919</v>
      </c>
      <c r="E282" s="433"/>
      <c r="F282" s="432" t="str">
        <f t="shared" si="7"/>
        <v/>
      </c>
      <c r="G282" s="948"/>
    </row>
    <row r="283" spans="1:7">
      <c r="A283" s="1322">
        <v>43280</v>
      </c>
      <c r="B283" s="1323" t="s">
        <v>2619</v>
      </c>
      <c r="C283" s="994">
        <v>1091</v>
      </c>
      <c r="D283" s="1293">
        <v>779</v>
      </c>
      <c r="E283" s="433"/>
      <c r="F283" s="432" t="str">
        <f t="shared" si="7"/>
        <v/>
      </c>
      <c r="G283" s="948"/>
    </row>
    <row r="284" spans="1:7">
      <c r="A284" s="1322">
        <v>43281</v>
      </c>
      <c r="B284" s="1323" t="s">
        <v>2620</v>
      </c>
      <c r="C284" s="994">
        <v>1091</v>
      </c>
      <c r="D284" s="1293">
        <v>779</v>
      </c>
      <c r="E284" s="433"/>
      <c r="F284" s="432" t="str">
        <f t="shared" si="7"/>
        <v/>
      </c>
      <c r="G284" s="948"/>
    </row>
    <row r="285" spans="1:7">
      <c r="A285" s="1322">
        <v>43282</v>
      </c>
      <c r="B285" s="1323" t="s">
        <v>2621</v>
      </c>
      <c r="C285" s="994">
        <v>1091</v>
      </c>
      <c r="D285" s="1293">
        <v>779</v>
      </c>
      <c r="E285" s="433"/>
      <c r="F285" s="432" t="str">
        <f t="shared" si="7"/>
        <v/>
      </c>
      <c r="G285" s="948"/>
    </row>
    <row r="286" spans="1:7">
      <c r="A286" s="1322">
        <v>43283</v>
      </c>
      <c r="B286" s="1323" t="s">
        <v>2622</v>
      </c>
      <c r="C286" s="994">
        <v>1091</v>
      </c>
      <c r="D286" s="1293">
        <v>779</v>
      </c>
      <c r="E286" s="433"/>
      <c r="F286" s="432" t="str">
        <f t="shared" ref="F286:F349" si="8">IF($E286&gt;0,$E286*D286,"")</f>
        <v/>
      </c>
      <c r="G286" s="948"/>
    </row>
    <row r="287" spans="1:7">
      <c r="A287" s="1322">
        <v>43284</v>
      </c>
      <c r="B287" s="1323" t="s">
        <v>2623</v>
      </c>
      <c r="C287" s="994">
        <v>425</v>
      </c>
      <c r="D287" s="1293">
        <v>303</v>
      </c>
      <c r="E287" s="433"/>
      <c r="F287" s="432" t="str">
        <f t="shared" si="8"/>
        <v/>
      </c>
      <c r="G287" s="948"/>
    </row>
    <row r="288" spans="1:7">
      <c r="A288" s="1322"/>
      <c r="B288" s="1324" t="s">
        <v>2624</v>
      </c>
      <c r="C288" s="994"/>
      <c r="D288" s="1293"/>
      <c r="E288" s="433"/>
      <c r="F288" s="432" t="str">
        <f t="shared" si="8"/>
        <v/>
      </c>
      <c r="G288" s="948"/>
    </row>
    <row r="289" spans="1:7">
      <c r="A289" s="1322">
        <v>42134</v>
      </c>
      <c r="B289" s="1323" t="s">
        <v>2625</v>
      </c>
      <c r="C289" s="994">
        <v>667</v>
      </c>
      <c r="D289" s="1293">
        <v>476</v>
      </c>
      <c r="E289" s="433"/>
      <c r="F289" s="432" t="str">
        <f t="shared" si="8"/>
        <v/>
      </c>
      <c r="G289" s="948"/>
    </row>
    <row r="290" spans="1:7">
      <c r="A290" s="1322">
        <v>43228</v>
      </c>
      <c r="B290" s="1323" t="s">
        <v>2626</v>
      </c>
      <c r="C290" s="994">
        <v>667</v>
      </c>
      <c r="D290" s="1293">
        <v>476</v>
      </c>
      <c r="E290" s="433"/>
      <c r="F290" s="432" t="str">
        <f t="shared" si="8"/>
        <v/>
      </c>
      <c r="G290" s="948"/>
    </row>
    <row r="291" spans="1:7">
      <c r="A291" s="1322">
        <v>42079</v>
      </c>
      <c r="B291" s="1323" t="s">
        <v>2627</v>
      </c>
      <c r="C291" s="994">
        <v>667</v>
      </c>
      <c r="D291" s="1293">
        <v>476</v>
      </c>
      <c r="E291" s="433"/>
      <c r="F291" s="432" t="str">
        <f t="shared" si="8"/>
        <v/>
      </c>
      <c r="G291" s="948"/>
    </row>
    <row r="292" spans="1:7">
      <c r="A292" s="1322">
        <v>43251</v>
      </c>
      <c r="B292" s="1323" t="s">
        <v>2628</v>
      </c>
      <c r="C292" s="994">
        <v>484</v>
      </c>
      <c r="D292" s="1293">
        <v>346</v>
      </c>
      <c r="E292" s="433"/>
      <c r="F292" s="432" t="str">
        <f t="shared" si="8"/>
        <v/>
      </c>
      <c r="G292" s="948"/>
    </row>
    <row r="293" spans="1:7">
      <c r="A293" s="1322">
        <v>42058</v>
      </c>
      <c r="B293" s="1323" t="s">
        <v>2629</v>
      </c>
      <c r="C293" s="994">
        <v>866</v>
      </c>
      <c r="D293" s="1293">
        <v>619</v>
      </c>
      <c r="E293" s="433"/>
      <c r="F293" s="432" t="str">
        <f t="shared" si="8"/>
        <v/>
      </c>
      <c r="G293" s="948"/>
    </row>
    <row r="294" spans="1:7">
      <c r="A294" s="1322">
        <v>43046</v>
      </c>
      <c r="B294" s="1323" t="s">
        <v>2630</v>
      </c>
      <c r="C294" s="994">
        <v>1883</v>
      </c>
      <c r="D294" s="1293">
        <v>1345</v>
      </c>
      <c r="E294" s="433"/>
      <c r="F294" s="432" t="str">
        <f t="shared" si="8"/>
        <v/>
      </c>
      <c r="G294" s="948"/>
    </row>
    <row r="295" spans="1:7">
      <c r="A295" s="1322"/>
      <c r="B295" s="1324" t="s">
        <v>2631</v>
      </c>
      <c r="C295" s="994"/>
      <c r="D295" s="1293"/>
      <c r="E295" s="433"/>
      <c r="F295" s="432" t="str">
        <f t="shared" si="8"/>
        <v/>
      </c>
      <c r="G295" s="948"/>
    </row>
    <row r="296" spans="1:7">
      <c r="A296" s="1322">
        <v>43252</v>
      </c>
      <c r="B296" s="1323" t="s">
        <v>2632</v>
      </c>
      <c r="C296" s="994">
        <v>1213</v>
      </c>
      <c r="D296" s="1293">
        <v>866</v>
      </c>
      <c r="E296" s="433"/>
      <c r="F296" s="432" t="str">
        <f t="shared" si="8"/>
        <v/>
      </c>
      <c r="G296" s="948"/>
    </row>
    <row r="297" spans="1:7">
      <c r="A297" s="1322">
        <v>43253</v>
      </c>
      <c r="B297" s="1323" t="s">
        <v>2633</v>
      </c>
      <c r="C297" s="994">
        <v>1213</v>
      </c>
      <c r="D297" s="1293">
        <v>866</v>
      </c>
      <c r="E297" s="433"/>
      <c r="F297" s="432" t="str">
        <f t="shared" si="8"/>
        <v/>
      </c>
      <c r="G297" s="948"/>
    </row>
    <row r="298" spans="1:7">
      <c r="A298" s="1322">
        <v>43254</v>
      </c>
      <c r="B298" s="1323" t="s">
        <v>2634</v>
      </c>
      <c r="C298" s="994">
        <v>425</v>
      </c>
      <c r="D298" s="1293">
        <v>303</v>
      </c>
      <c r="E298" s="433"/>
      <c r="F298" s="432" t="str">
        <f t="shared" si="8"/>
        <v/>
      </c>
      <c r="G298" s="948"/>
    </row>
    <row r="299" spans="1:7">
      <c r="A299" s="1322">
        <v>43255</v>
      </c>
      <c r="B299" s="1323" t="s">
        <v>2635</v>
      </c>
      <c r="C299" s="994">
        <v>425</v>
      </c>
      <c r="D299" s="1293">
        <v>303</v>
      </c>
      <c r="E299" s="433"/>
      <c r="F299" s="432" t="str">
        <f t="shared" si="8"/>
        <v/>
      </c>
      <c r="G299" s="948"/>
    </row>
    <row r="300" spans="1:7">
      <c r="A300" s="1322">
        <v>43256</v>
      </c>
      <c r="B300" s="1323" t="s">
        <v>2636</v>
      </c>
      <c r="C300" s="994">
        <v>425</v>
      </c>
      <c r="D300" s="1293">
        <v>303</v>
      </c>
      <c r="E300" s="433"/>
      <c r="F300" s="432" t="str">
        <f t="shared" si="8"/>
        <v/>
      </c>
      <c r="G300" s="948"/>
    </row>
    <row r="301" spans="1:7">
      <c r="A301" s="1322">
        <v>43257</v>
      </c>
      <c r="B301" s="1323" t="s">
        <v>2637</v>
      </c>
      <c r="C301" s="994">
        <v>425</v>
      </c>
      <c r="D301" s="1293">
        <v>303</v>
      </c>
      <c r="E301" s="433"/>
      <c r="F301" s="432" t="str">
        <f t="shared" si="8"/>
        <v/>
      </c>
      <c r="G301" s="948"/>
    </row>
    <row r="302" spans="1:7">
      <c r="A302" s="1322">
        <v>43258</v>
      </c>
      <c r="B302" s="1323" t="s">
        <v>2638</v>
      </c>
      <c r="C302" s="994">
        <v>425</v>
      </c>
      <c r="D302" s="1293">
        <v>303</v>
      </c>
      <c r="E302" s="433"/>
      <c r="F302" s="432" t="str">
        <f t="shared" si="8"/>
        <v/>
      </c>
      <c r="G302" s="948"/>
    </row>
    <row r="303" spans="1:7">
      <c r="A303" s="1322">
        <v>43259</v>
      </c>
      <c r="B303" s="1323" t="s">
        <v>2639</v>
      </c>
      <c r="C303" s="994">
        <v>425</v>
      </c>
      <c r="D303" s="1293">
        <v>303</v>
      </c>
      <c r="E303" s="433"/>
      <c r="F303" s="432" t="str">
        <f t="shared" si="8"/>
        <v/>
      </c>
      <c r="G303" s="948"/>
    </row>
    <row r="304" spans="1:7">
      <c r="A304" s="1322"/>
      <c r="B304" s="1324" t="s">
        <v>2640</v>
      </c>
      <c r="C304" s="994"/>
      <c r="D304" s="1293"/>
      <c r="E304" s="433"/>
      <c r="F304" s="432" t="str">
        <f t="shared" si="8"/>
        <v/>
      </c>
      <c r="G304" s="948"/>
    </row>
    <row r="305" spans="1:7">
      <c r="A305" s="1322">
        <v>42061</v>
      </c>
      <c r="B305" s="1323" t="s">
        <v>2641</v>
      </c>
      <c r="C305" s="994">
        <v>922</v>
      </c>
      <c r="D305" s="1293">
        <v>659</v>
      </c>
      <c r="E305" s="433"/>
      <c r="F305" s="432" t="str">
        <f t="shared" si="8"/>
        <v/>
      </c>
      <c r="G305" s="948"/>
    </row>
    <row r="306" spans="1:7">
      <c r="A306" s="1322">
        <v>42062</v>
      </c>
      <c r="B306" s="1323" t="s">
        <v>2642</v>
      </c>
      <c r="C306" s="994">
        <v>922</v>
      </c>
      <c r="D306" s="1293">
        <v>659</v>
      </c>
      <c r="E306" s="433"/>
      <c r="F306" s="432" t="str">
        <f t="shared" si="8"/>
        <v/>
      </c>
      <c r="G306" s="948"/>
    </row>
    <row r="307" spans="1:7">
      <c r="A307" s="1322">
        <v>42064</v>
      </c>
      <c r="B307" s="1323" t="s">
        <v>2643</v>
      </c>
      <c r="C307" s="994">
        <v>922</v>
      </c>
      <c r="D307" s="1293">
        <v>659</v>
      </c>
      <c r="E307" s="433"/>
      <c r="F307" s="432" t="str">
        <f t="shared" si="8"/>
        <v/>
      </c>
      <c r="G307" s="948"/>
    </row>
    <row r="308" spans="1:7">
      <c r="A308" s="1322">
        <v>42067</v>
      </c>
      <c r="B308" s="1323" t="s">
        <v>2644</v>
      </c>
      <c r="C308" s="994">
        <v>922</v>
      </c>
      <c r="D308" s="1293">
        <v>659</v>
      </c>
      <c r="E308" s="433"/>
      <c r="F308" s="432" t="str">
        <f t="shared" si="8"/>
        <v/>
      </c>
      <c r="G308" s="948"/>
    </row>
    <row r="309" spans="1:7">
      <c r="A309" s="1322"/>
      <c r="B309" s="1324" t="s">
        <v>2645</v>
      </c>
      <c r="C309" s="994"/>
      <c r="D309" s="1293"/>
      <c r="E309" s="433"/>
      <c r="F309" s="432" t="str">
        <f t="shared" si="8"/>
        <v/>
      </c>
      <c r="G309" s="948"/>
    </row>
    <row r="310" spans="1:7">
      <c r="A310" s="1322">
        <v>43224</v>
      </c>
      <c r="B310" s="1323" t="s">
        <v>2646</v>
      </c>
      <c r="C310" s="994">
        <v>995</v>
      </c>
      <c r="D310" s="1293">
        <v>711</v>
      </c>
      <c r="E310" s="433"/>
      <c r="F310" s="432" t="str">
        <f t="shared" si="8"/>
        <v/>
      </c>
      <c r="G310" s="948"/>
    </row>
    <row r="311" spans="1:7">
      <c r="A311" s="1322">
        <v>43225</v>
      </c>
      <c r="B311" s="1323" t="s">
        <v>2647</v>
      </c>
      <c r="C311" s="994">
        <v>553</v>
      </c>
      <c r="D311" s="1293">
        <v>395</v>
      </c>
      <c r="E311" s="433"/>
      <c r="F311" s="432" t="str">
        <f t="shared" si="8"/>
        <v/>
      </c>
      <c r="G311" s="948"/>
    </row>
    <row r="312" spans="1:7">
      <c r="A312" s="1322">
        <v>43226</v>
      </c>
      <c r="B312" s="1323" t="s">
        <v>2648</v>
      </c>
      <c r="C312" s="994">
        <v>487</v>
      </c>
      <c r="D312" s="1293">
        <v>348</v>
      </c>
      <c r="E312" s="433"/>
      <c r="F312" s="432" t="str">
        <f t="shared" si="8"/>
        <v/>
      </c>
      <c r="G312" s="948"/>
    </row>
    <row r="313" spans="1:7">
      <c r="A313" s="1322">
        <v>43227</v>
      </c>
      <c r="B313" s="1323" t="s">
        <v>2649</v>
      </c>
      <c r="C313" s="994">
        <v>487</v>
      </c>
      <c r="D313" s="1293">
        <v>348</v>
      </c>
      <c r="E313" s="433"/>
      <c r="F313" s="432" t="str">
        <f t="shared" si="8"/>
        <v/>
      </c>
      <c r="G313" s="948"/>
    </row>
    <row r="314" spans="1:7">
      <c r="A314" s="1322"/>
      <c r="B314" s="1324" t="s">
        <v>2650</v>
      </c>
      <c r="C314" s="994"/>
      <c r="D314" s="1293"/>
      <c r="E314" s="433"/>
      <c r="F314" s="432" t="str">
        <f t="shared" si="8"/>
        <v/>
      </c>
      <c r="G314" s="948"/>
    </row>
    <row r="315" spans="1:7">
      <c r="A315" s="1322">
        <v>42080</v>
      </c>
      <c r="B315" s="1323" t="s">
        <v>2651</v>
      </c>
      <c r="C315" s="994">
        <v>933</v>
      </c>
      <c r="D315" s="1293">
        <v>667</v>
      </c>
      <c r="E315" s="433"/>
      <c r="F315" s="432" t="str">
        <f t="shared" si="8"/>
        <v/>
      </c>
      <c r="G315" s="948"/>
    </row>
    <row r="316" spans="1:7">
      <c r="A316" s="1322">
        <v>42081</v>
      </c>
      <c r="B316" s="1323" t="s">
        <v>2652</v>
      </c>
      <c r="C316" s="994">
        <v>933</v>
      </c>
      <c r="D316" s="1293">
        <v>667</v>
      </c>
      <c r="E316" s="433"/>
      <c r="F316" s="432" t="str">
        <f t="shared" si="8"/>
        <v/>
      </c>
      <c r="G316" s="948"/>
    </row>
    <row r="317" spans="1:7">
      <c r="A317" s="1322"/>
      <c r="B317" s="1324" t="s">
        <v>2653</v>
      </c>
      <c r="C317" s="994"/>
      <c r="D317" s="1293"/>
      <c r="E317" s="433"/>
      <c r="F317" s="432" t="str">
        <f t="shared" si="8"/>
        <v/>
      </c>
      <c r="G317" s="948"/>
    </row>
    <row r="318" spans="1:7">
      <c r="A318" s="1322">
        <v>43222</v>
      </c>
      <c r="B318" s="1323" t="s">
        <v>2654</v>
      </c>
      <c r="C318" s="994">
        <v>644</v>
      </c>
      <c r="D318" s="1293">
        <v>460</v>
      </c>
      <c r="E318" s="433"/>
      <c r="F318" s="432" t="str">
        <f t="shared" si="8"/>
        <v/>
      </c>
      <c r="G318" s="948"/>
    </row>
    <row r="319" spans="1:7">
      <c r="A319" s="1322">
        <v>43223</v>
      </c>
      <c r="B319" s="1323" t="s">
        <v>2655</v>
      </c>
      <c r="C319" s="994">
        <v>422</v>
      </c>
      <c r="D319" s="1293">
        <v>302</v>
      </c>
      <c r="E319" s="433"/>
      <c r="F319" s="432" t="str">
        <f t="shared" si="8"/>
        <v/>
      </c>
      <c r="G319" s="948"/>
    </row>
    <row r="320" spans="1:7">
      <c r="A320" s="1322"/>
      <c r="B320" s="1324" t="s">
        <v>2656</v>
      </c>
      <c r="C320" s="994"/>
      <c r="D320" s="1293"/>
      <c r="E320" s="433"/>
      <c r="F320" s="432" t="str">
        <f t="shared" si="8"/>
        <v/>
      </c>
      <c r="G320" s="948"/>
    </row>
    <row r="321" spans="1:7">
      <c r="A321" s="1322">
        <v>42043</v>
      </c>
      <c r="B321" s="1323" t="s">
        <v>2657</v>
      </c>
      <c r="C321" s="994">
        <v>922</v>
      </c>
      <c r="D321" s="1293">
        <v>659</v>
      </c>
      <c r="E321" s="433"/>
      <c r="F321" s="432" t="str">
        <f t="shared" si="8"/>
        <v/>
      </c>
      <c r="G321" s="948"/>
    </row>
    <row r="322" spans="1:7">
      <c r="A322" s="1322">
        <v>42045</v>
      </c>
      <c r="B322" s="1323" t="s">
        <v>2658</v>
      </c>
      <c r="C322" s="994">
        <v>922</v>
      </c>
      <c r="D322" s="1293">
        <v>659</v>
      </c>
      <c r="E322" s="433"/>
      <c r="F322" s="432" t="str">
        <f t="shared" si="8"/>
        <v/>
      </c>
      <c r="G322" s="948"/>
    </row>
    <row r="323" spans="1:7">
      <c r="A323" s="1322">
        <v>42046</v>
      </c>
      <c r="B323" s="1323" t="s">
        <v>2659</v>
      </c>
      <c r="C323" s="994">
        <v>922</v>
      </c>
      <c r="D323" s="1293">
        <v>659</v>
      </c>
      <c r="E323" s="433"/>
      <c r="F323" s="432" t="str">
        <f t="shared" si="8"/>
        <v/>
      </c>
      <c r="G323" s="948"/>
    </row>
    <row r="324" spans="1:7">
      <c r="A324" s="1322">
        <v>42047</v>
      </c>
      <c r="B324" s="1323" t="s">
        <v>2660</v>
      </c>
      <c r="C324" s="994">
        <v>922</v>
      </c>
      <c r="D324" s="1293">
        <v>659</v>
      </c>
      <c r="E324" s="433"/>
      <c r="F324" s="432" t="str">
        <f t="shared" si="8"/>
        <v/>
      </c>
      <c r="G324" s="948"/>
    </row>
    <row r="325" spans="1:7">
      <c r="A325" s="1322">
        <v>43043</v>
      </c>
      <c r="B325" s="1323" t="s">
        <v>2661</v>
      </c>
      <c r="C325" s="994">
        <v>922</v>
      </c>
      <c r="D325" s="1293">
        <v>659</v>
      </c>
      <c r="E325" s="433"/>
      <c r="F325" s="432" t="str">
        <f t="shared" si="8"/>
        <v/>
      </c>
      <c r="G325" s="948"/>
    </row>
    <row r="326" spans="1:7">
      <c r="A326" s="1322">
        <v>43044</v>
      </c>
      <c r="B326" s="1323" t="s">
        <v>2662</v>
      </c>
      <c r="C326" s="994">
        <v>922</v>
      </c>
      <c r="D326" s="1293">
        <v>659</v>
      </c>
      <c r="E326" s="433"/>
      <c r="F326" s="432" t="str">
        <f t="shared" si="8"/>
        <v/>
      </c>
      <c r="G326" s="948"/>
    </row>
    <row r="327" spans="1:7">
      <c r="A327" s="1322"/>
      <c r="B327" s="1324" t="s">
        <v>2663</v>
      </c>
      <c r="C327" s="994"/>
      <c r="D327" s="1293"/>
      <c r="E327" s="433"/>
      <c r="F327" s="432" t="str">
        <f t="shared" si="8"/>
        <v/>
      </c>
      <c r="G327" s="948"/>
    </row>
    <row r="328" spans="1:7">
      <c r="A328" s="1322">
        <v>42052</v>
      </c>
      <c r="B328" s="1323" t="s">
        <v>2664</v>
      </c>
      <c r="C328" s="994">
        <v>1144</v>
      </c>
      <c r="D328" s="1293">
        <v>817</v>
      </c>
      <c r="E328" s="433"/>
      <c r="F328" s="432" t="str">
        <f t="shared" si="8"/>
        <v/>
      </c>
      <c r="G328" s="948"/>
    </row>
    <row r="329" spans="1:7">
      <c r="A329" s="1322"/>
      <c r="B329" s="1324" t="s">
        <v>2665</v>
      </c>
      <c r="C329" s="994"/>
      <c r="D329" s="1293"/>
      <c r="E329" s="433"/>
      <c r="F329" s="432" t="str">
        <f t="shared" si="8"/>
        <v/>
      </c>
      <c r="G329" s="948"/>
    </row>
    <row r="330" spans="1:7">
      <c r="A330" s="1322">
        <v>42055</v>
      </c>
      <c r="B330" s="1323" t="s">
        <v>2666</v>
      </c>
      <c r="C330" s="994">
        <v>1321</v>
      </c>
      <c r="D330" s="1293">
        <v>944</v>
      </c>
      <c r="E330" s="433"/>
      <c r="F330" s="432" t="str">
        <f t="shared" si="8"/>
        <v/>
      </c>
      <c r="G330" s="948"/>
    </row>
    <row r="331" spans="1:7">
      <c r="A331" s="1322">
        <v>42056</v>
      </c>
      <c r="B331" s="1323" t="s">
        <v>2667</v>
      </c>
      <c r="C331" s="994">
        <v>1321</v>
      </c>
      <c r="D331" s="1293">
        <v>944</v>
      </c>
      <c r="E331" s="433"/>
      <c r="F331" s="432" t="str">
        <f t="shared" si="8"/>
        <v/>
      </c>
      <c r="G331" s="948"/>
    </row>
    <row r="332" spans="1:7">
      <c r="A332" s="1322">
        <v>42057</v>
      </c>
      <c r="B332" s="1323" t="s">
        <v>2668</v>
      </c>
      <c r="C332" s="994">
        <v>1432</v>
      </c>
      <c r="D332" s="1293">
        <v>1023</v>
      </c>
      <c r="E332" s="433"/>
      <c r="F332" s="432" t="str">
        <f t="shared" si="8"/>
        <v/>
      </c>
      <c r="G332" s="948"/>
    </row>
    <row r="333" spans="1:7">
      <c r="A333" s="1322">
        <v>43040</v>
      </c>
      <c r="B333" s="1323" t="s">
        <v>2669</v>
      </c>
      <c r="C333" s="994">
        <v>1321</v>
      </c>
      <c r="D333" s="1293">
        <v>944</v>
      </c>
      <c r="E333" s="433"/>
      <c r="F333" s="432" t="str">
        <f t="shared" si="8"/>
        <v/>
      </c>
      <c r="G333" s="948"/>
    </row>
    <row r="334" spans="1:7">
      <c r="A334" s="1322">
        <v>43041</v>
      </c>
      <c r="B334" s="1323" t="s">
        <v>2670</v>
      </c>
      <c r="C334" s="994">
        <v>1321</v>
      </c>
      <c r="D334" s="1293">
        <v>944</v>
      </c>
      <c r="E334" s="433"/>
      <c r="F334" s="432" t="str">
        <f t="shared" si="8"/>
        <v/>
      </c>
      <c r="G334" s="948"/>
    </row>
    <row r="335" spans="1:7">
      <c r="A335" s="1322">
        <v>43221</v>
      </c>
      <c r="B335" s="1323" t="s">
        <v>2671</v>
      </c>
      <c r="C335" s="994">
        <v>849</v>
      </c>
      <c r="D335" s="1293">
        <v>606</v>
      </c>
      <c r="E335" s="433"/>
      <c r="F335" s="432" t="str">
        <f t="shared" si="8"/>
        <v/>
      </c>
      <c r="G335" s="948"/>
    </row>
    <row r="336" spans="1:7">
      <c r="A336" s="1322">
        <v>43260</v>
      </c>
      <c r="B336" s="1323" t="s">
        <v>2672</v>
      </c>
      <c r="C336" s="994">
        <v>786</v>
      </c>
      <c r="D336" s="1293">
        <v>562</v>
      </c>
      <c r="E336" s="433"/>
      <c r="F336" s="432" t="str">
        <f t="shared" si="8"/>
        <v/>
      </c>
      <c r="G336" s="948"/>
    </row>
    <row r="337" spans="1:7">
      <c r="A337" s="1322">
        <v>43261</v>
      </c>
      <c r="B337" s="1323" t="s">
        <v>2673</v>
      </c>
      <c r="C337" s="994">
        <v>786</v>
      </c>
      <c r="D337" s="1293">
        <v>562</v>
      </c>
      <c r="E337" s="433"/>
      <c r="F337" s="432" t="str">
        <f t="shared" si="8"/>
        <v/>
      </c>
      <c r="G337" s="948"/>
    </row>
    <row r="338" spans="1:7">
      <c r="A338" s="1322">
        <v>43262</v>
      </c>
      <c r="B338" s="1323" t="s">
        <v>2674</v>
      </c>
      <c r="C338" s="994">
        <v>849</v>
      </c>
      <c r="D338" s="1293">
        <v>606</v>
      </c>
      <c r="E338" s="433"/>
      <c r="F338" s="432" t="str">
        <f t="shared" si="8"/>
        <v/>
      </c>
      <c r="G338" s="948"/>
    </row>
    <row r="339" spans="1:7">
      <c r="A339" s="1322">
        <v>43263</v>
      </c>
      <c r="B339" s="1323" t="s">
        <v>2675</v>
      </c>
      <c r="C339" s="994">
        <v>425</v>
      </c>
      <c r="D339" s="1293">
        <v>303</v>
      </c>
      <c r="E339" s="433"/>
      <c r="F339" s="432" t="str">
        <f t="shared" si="8"/>
        <v/>
      </c>
      <c r="G339" s="948"/>
    </row>
    <row r="340" spans="1:7">
      <c r="A340" s="1322"/>
      <c r="B340" s="1324" t="s">
        <v>2676</v>
      </c>
      <c r="C340" s="994"/>
      <c r="D340" s="1293"/>
      <c r="E340" s="433"/>
      <c r="F340" s="432" t="str">
        <f t="shared" si="8"/>
        <v/>
      </c>
      <c r="G340" s="948"/>
    </row>
    <row r="341" spans="1:7">
      <c r="A341" s="1322">
        <v>43234</v>
      </c>
      <c r="B341" s="1323" t="s">
        <v>2677</v>
      </c>
      <c r="C341" s="994">
        <v>484</v>
      </c>
      <c r="D341" s="1293">
        <v>346</v>
      </c>
      <c r="E341" s="433"/>
      <c r="F341" s="432" t="str">
        <f t="shared" si="8"/>
        <v/>
      </c>
      <c r="G341" s="948"/>
    </row>
    <row r="342" spans="1:7">
      <c r="A342" s="1322">
        <v>43235</v>
      </c>
      <c r="B342" s="1323" t="s">
        <v>2678</v>
      </c>
      <c r="C342" s="994">
        <v>484</v>
      </c>
      <c r="D342" s="1293">
        <v>346</v>
      </c>
      <c r="E342" s="433"/>
      <c r="F342" s="432" t="str">
        <f t="shared" si="8"/>
        <v/>
      </c>
      <c r="G342" s="948"/>
    </row>
    <row r="343" spans="1:7">
      <c r="A343" s="1322"/>
      <c r="B343" s="1324" t="s">
        <v>2679</v>
      </c>
      <c r="C343" s="994"/>
      <c r="D343" s="1293"/>
      <c r="E343" s="433"/>
      <c r="F343" s="432" t="str">
        <f t="shared" si="8"/>
        <v/>
      </c>
      <c r="G343" s="948"/>
    </row>
    <row r="344" spans="1:7">
      <c r="A344" s="1322">
        <v>43248</v>
      </c>
      <c r="B344" s="1323" t="s">
        <v>2680</v>
      </c>
      <c r="C344" s="994">
        <v>302</v>
      </c>
      <c r="D344" s="1293">
        <v>216</v>
      </c>
      <c r="E344" s="433"/>
      <c r="F344" s="432" t="str">
        <f t="shared" si="8"/>
        <v/>
      </c>
      <c r="G344" s="948"/>
    </row>
    <row r="345" spans="1:7">
      <c r="A345" s="1322">
        <v>43249</v>
      </c>
      <c r="B345" s="1323" t="s">
        <v>2681</v>
      </c>
      <c r="C345" s="994">
        <v>302</v>
      </c>
      <c r="D345" s="1293">
        <v>216</v>
      </c>
      <c r="E345" s="433"/>
      <c r="F345" s="432" t="str">
        <f t="shared" si="8"/>
        <v/>
      </c>
      <c r="G345" s="948"/>
    </row>
    <row r="346" spans="1:7">
      <c r="A346" s="1322">
        <v>43250</v>
      </c>
      <c r="B346" s="1323" t="s">
        <v>2682</v>
      </c>
      <c r="C346" s="994">
        <v>302</v>
      </c>
      <c r="D346" s="1293">
        <v>216</v>
      </c>
      <c r="E346" s="433"/>
      <c r="F346" s="432" t="str">
        <f t="shared" si="8"/>
        <v/>
      </c>
      <c r="G346" s="948"/>
    </row>
    <row r="347" spans="1:7">
      <c r="A347" s="1322"/>
      <c r="B347" s="1324" t="s">
        <v>2683</v>
      </c>
      <c r="C347" s="994"/>
      <c r="D347" s="1293"/>
      <c r="E347" s="433"/>
      <c r="F347" s="432" t="str">
        <f t="shared" si="8"/>
        <v/>
      </c>
      <c r="G347" s="948"/>
    </row>
    <row r="348" spans="1:7">
      <c r="A348" s="1322">
        <v>43236</v>
      </c>
      <c r="B348" s="1323" t="s">
        <v>2684</v>
      </c>
      <c r="C348" s="994">
        <v>786</v>
      </c>
      <c r="D348" s="1293">
        <v>562</v>
      </c>
      <c r="E348" s="433"/>
      <c r="F348" s="432" t="str">
        <f t="shared" si="8"/>
        <v/>
      </c>
      <c r="G348" s="948"/>
    </row>
    <row r="349" spans="1:7">
      <c r="A349" s="1322">
        <v>43237</v>
      </c>
      <c r="B349" s="1323" t="s">
        <v>2685</v>
      </c>
      <c r="C349" s="994">
        <v>786</v>
      </c>
      <c r="D349" s="1293">
        <v>562</v>
      </c>
      <c r="E349" s="433"/>
      <c r="F349" s="432" t="str">
        <f t="shared" si="8"/>
        <v/>
      </c>
      <c r="G349" s="948"/>
    </row>
    <row r="350" spans="1:7">
      <c r="A350" s="1322">
        <v>43238</v>
      </c>
      <c r="B350" s="1323" t="s">
        <v>2686</v>
      </c>
      <c r="C350" s="994">
        <v>786</v>
      </c>
      <c r="D350" s="1293">
        <v>562</v>
      </c>
      <c r="E350" s="433"/>
      <c r="F350" s="432" t="str">
        <f t="shared" ref="F350:F413" si="9">IF($E350&gt;0,$E350*D350,"")</f>
        <v/>
      </c>
      <c r="G350" s="948"/>
    </row>
    <row r="351" spans="1:7">
      <c r="A351" s="1322">
        <v>43239</v>
      </c>
      <c r="B351" s="1323" t="s">
        <v>2687</v>
      </c>
      <c r="C351" s="994">
        <v>786</v>
      </c>
      <c r="D351" s="1293">
        <v>562</v>
      </c>
      <c r="E351" s="433"/>
      <c r="F351" s="432" t="str">
        <f t="shared" si="9"/>
        <v/>
      </c>
      <c r="G351" s="948"/>
    </row>
    <row r="352" spans="1:7">
      <c r="A352" s="1322">
        <v>43240</v>
      </c>
      <c r="B352" s="1323" t="s">
        <v>2688</v>
      </c>
      <c r="C352" s="994">
        <v>786</v>
      </c>
      <c r="D352" s="1293">
        <v>562</v>
      </c>
      <c r="E352" s="433"/>
      <c r="F352" s="432" t="str">
        <f t="shared" si="9"/>
        <v/>
      </c>
      <c r="G352" s="948"/>
    </row>
    <row r="353" spans="1:7">
      <c r="A353" s="1322">
        <v>43241</v>
      </c>
      <c r="B353" s="1323" t="s">
        <v>2689</v>
      </c>
      <c r="C353" s="994">
        <v>786</v>
      </c>
      <c r="D353" s="1293">
        <v>562</v>
      </c>
      <c r="E353" s="433"/>
      <c r="F353" s="432" t="str">
        <f t="shared" si="9"/>
        <v/>
      </c>
      <c r="G353" s="948"/>
    </row>
    <row r="354" spans="1:7">
      <c r="A354" s="1322"/>
      <c r="B354" s="1324" t="s">
        <v>2690</v>
      </c>
      <c r="C354" s="994"/>
      <c r="D354" s="1293"/>
      <c r="E354" s="433"/>
      <c r="F354" s="432" t="str">
        <f t="shared" si="9"/>
        <v/>
      </c>
      <c r="G354" s="948"/>
    </row>
    <row r="355" spans="1:7">
      <c r="A355" s="1322">
        <v>42000</v>
      </c>
      <c r="B355" s="1323" t="s">
        <v>2691</v>
      </c>
      <c r="C355" s="994">
        <v>1175</v>
      </c>
      <c r="D355" s="1293">
        <v>839</v>
      </c>
      <c r="E355" s="433"/>
      <c r="F355" s="432" t="str">
        <f t="shared" si="9"/>
        <v/>
      </c>
      <c r="G355" s="948"/>
    </row>
    <row r="356" spans="1:7">
      <c r="A356" s="1322">
        <v>42001</v>
      </c>
      <c r="B356" s="1323" t="s">
        <v>2692</v>
      </c>
      <c r="C356" s="994">
        <v>1175</v>
      </c>
      <c r="D356" s="1293">
        <v>839</v>
      </c>
      <c r="E356" s="433"/>
      <c r="F356" s="432" t="str">
        <f t="shared" si="9"/>
        <v/>
      </c>
      <c r="G356" s="948"/>
    </row>
    <row r="357" spans="1:7">
      <c r="A357" s="1322">
        <v>42003</v>
      </c>
      <c r="B357" s="1323" t="s">
        <v>2693</v>
      </c>
      <c r="C357" s="994">
        <v>1175</v>
      </c>
      <c r="D357" s="1293">
        <v>839</v>
      </c>
      <c r="E357" s="433"/>
      <c r="F357" s="432" t="str">
        <f t="shared" si="9"/>
        <v/>
      </c>
      <c r="G357" s="948"/>
    </row>
    <row r="358" spans="1:7">
      <c r="A358" s="1322">
        <v>42004</v>
      </c>
      <c r="B358" s="1323" t="s">
        <v>2694</v>
      </c>
      <c r="C358" s="994">
        <v>1175</v>
      </c>
      <c r="D358" s="1293">
        <v>839</v>
      </c>
      <c r="E358" s="433"/>
      <c r="F358" s="432" t="str">
        <f t="shared" si="9"/>
        <v/>
      </c>
      <c r="G358" s="948"/>
    </row>
    <row r="359" spans="1:7">
      <c r="A359" s="1322">
        <v>42009</v>
      </c>
      <c r="B359" s="1323" t="s">
        <v>2695</v>
      </c>
      <c r="C359" s="994">
        <v>1175</v>
      </c>
      <c r="D359" s="1293">
        <v>839</v>
      </c>
      <c r="E359" s="433"/>
      <c r="F359" s="432" t="str">
        <f t="shared" si="9"/>
        <v/>
      </c>
      <c r="G359" s="948"/>
    </row>
    <row r="360" spans="1:7">
      <c r="A360" s="1322">
        <v>42010</v>
      </c>
      <c r="B360" s="1323" t="s">
        <v>2696</v>
      </c>
      <c r="C360" s="994">
        <v>1175</v>
      </c>
      <c r="D360" s="1293">
        <v>839</v>
      </c>
      <c r="E360" s="433"/>
      <c r="F360" s="432" t="str">
        <f t="shared" si="9"/>
        <v/>
      </c>
      <c r="G360" s="948"/>
    </row>
    <row r="361" spans="1:7">
      <c r="A361" s="1322">
        <v>42012</v>
      </c>
      <c r="B361" s="1323" t="s">
        <v>2697</v>
      </c>
      <c r="C361" s="994">
        <v>1175</v>
      </c>
      <c r="D361" s="1293">
        <v>839</v>
      </c>
      <c r="E361" s="433"/>
      <c r="F361" s="432" t="str">
        <f t="shared" si="9"/>
        <v/>
      </c>
      <c r="G361" s="948"/>
    </row>
    <row r="362" spans="1:7">
      <c r="A362" s="1322">
        <v>42013</v>
      </c>
      <c r="B362" s="1323" t="s">
        <v>2698</v>
      </c>
      <c r="C362" s="994">
        <v>1175</v>
      </c>
      <c r="D362" s="1293">
        <v>839</v>
      </c>
      <c r="E362" s="433"/>
      <c r="F362" s="432" t="str">
        <f t="shared" si="9"/>
        <v/>
      </c>
      <c r="G362" s="948"/>
    </row>
    <row r="363" spans="1:7">
      <c r="A363" s="1322">
        <v>43020</v>
      </c>
      <c r="B363" s="1323" t="s">
        <v>2699</v>
      </c>
      <c r="C363" s="994">
        <v>1175</v>
      </c>
      <c r="D363" s="1293">
        <v>839</v>
      </c>
      <c r="E363" s="433"/>
      <c r="F363" s="432" t="str">
        <f t="shared" si="9"/>
        <v/>
      </c>
      <c r="G363" s="948"/>
    </row>
    <row r="364" spans="1:7">
      <c r="A364" s="1322">
        <v>43021</v>
      </c>
      <c r="B364" s="1323" t="s">
        <v>2700</v>
      </c>
      <c r="C364" s="994">
        <v>1175</v>
      </c>
      <c r="D364" s="1293">
        <v>839</v>
      </c>
      <c r="E364" s="433"/>
      <c r="F364" s="432" t="str">
        <f t="shared" si="9"/>
        <v/>
      </c>
      <c r="G364" s="948"/>
    </row>
    <row r="365" spans="1:7">
      <c r="A365" s="1322">
        <v>43022</v>
      </c>
      <c r="B365" s="1323" t="s">
        <v>2701</v>
      </c>
      <c r="C365" s="994">
        <v>1175</v>
      </c>
      <c r="D365" s="1293">
        <v>839</v>
      </c>
      <c r="E365" s="433"/>
      <c r="F365" s="432" t="str">
        <f t="shared" si="9"/>
        <v/>
      </c>
      <c r="G365" s="948"/>
    </row>
    <row r="366" spans="1:7">
      <c r="A366" s="1322">
        <v>43023</v>
      </c>
      <c r="B366" s="1323" t="s">
        <v>2702</v>
      </c>
      <c r="C366" s="994">
        <v>1175</v>
      </c>
      <c r="D366" s="1293">
        <v>839</v>
      </c>
      <c r="E366" s="433"/>
      <c r="F366" s="432" t="str">
        <f t="shared" si="9"/>
        <v/>
      </c>
      <c r="G366" s="948"/>
    </row>
    <row r="367" spans="1:7">
      <c r="A367" s="1322"/>
      <c r="B367" s="1324" t="s">
        <v>2703</v>
      </c>
      <c r="C367" s="994"/>
      <c r="D367" s="1293"/>
      <c r="E367" s="433"/>
      <c r="F367" s="432" t="str">
        <f t="shared" si="9"/>
        <v/>
      </c>
      <c r="G367" s="948"/>
    </row>
    <row r="368" spans="1:7">
      <c r="A368" s="1322">
        <v>43242</v>
      </c>
      <c r="B368" s="1323" t="s">
        <v>2704</v>
      </c>
      <c r="C368" s="994">
        <v>607</v>
      </c>
      <c r="D368" s="1293">
        <v>433</v>
      </c>
      <c r="E368" s="433"/>
      <c r="F368" s="432" t="str">
        <f t="shared" si="9"/>
        <v/>
      </c>
      <c r="G368" s="948"/>
    </row>
    <row r="369" spans="1:7">
      <c r="A369" s="1322">
        <v>43243</v>
      </c>
      <c r="B369" s="1323" t="s">
        <v>2705</v>
      </c>
      <c r="C369" s="994">
        <v>607</v>
      </c>
      <c r="D369" s="1293">
        <v>433</v>
      </c>
      <c r="E369" s="433"/>
      <c r="F369" s="432" t="str">
        <f t="shared" si="9"/>
        <v/>
      </c>
      <c r="G369" s="948"/>
    </row>
    <row r="370" spans="1:7">
      <c r="A370" s="1322">
        <v>43244</v>
      </c>
      <c r="B370" s="1323" t="s">
        <v>2706</v>
      </c>
      <c r="C370" s="994">
        <v>607</v>
      </c>
      <c r="D370" s="1293">
        <v>433</v>
      </c>
      <c r="E370" s="433"/>
      <c r="F370" s="432" t="str">
        <f t="shared" si="9"/>
        <v/>
      </c>
      <c r="G370" s="948"/>
    </row>
    <row r="371" spans="1:7">
      <c r="A371" s="1322">
        <v>43245</v>
      </c>
      <c r="B371" s="1323" t="s">
        <v>2707</v>
      </c>
      <c r="C371" s="994">
        <v>607</v>
      </c>
      <c r="D371" s="1293">
        <v>433</v>
      </c>
      <c r="E371" s="433"/>
      <c r="F371" s="432" t="str">
        <f t="shared" si="9"/>
        <v/>
      </c>
      <c r="G371" s="948"/>
    </row>
    <row r="372" spans="1:7">
      <c r="A372" s="1322">
        <v>43246</v>
      </c>
      <c r="B372" s="1323" t="s">
        <v>2708</v>
      </c>
      <c r="C372" s="994">
        <v>607</v>
      </c>
      <c r="D372" s="1293">
        <v>433</v>
      </c>
      <c r="E372" s="433"/>
      <c r="F372" s="432" t="str">
        <f t="shared" si="9"/>
        <v/>
      </c>
      <c r="G372" s="948"/>
    </row>
    <row r="373" spans="1:7">
      <c r="A373" s="1322">
        <v>43247</v>
      </c>
      <c r="B373" s="1323" t="s">
        <v>2709</v>
      </c>
      <c r="C373" s="994">
        <v>607</v>
      </c>
      <c r="D373" s="1293">
        <v>433</v>
      </c>
      <c r="E373" s="433"/>
      <c r="F373" s="432" t="str">
        <f t="shared" si="9"/>
        <v/>
      </c>
      <c r="G373" s="948"/>
    </row>
    <row r="374" spans="1:7">
      <c r="A374" s="1322"/>
      <c r="B374" s="1324" t="s">
        <v>2710</v>
      </c>
      <c r="C374" s="994"/>
      <c r="D374" s="1293"/>
      <c r="E374" s="433"/>
      <c r="F374" s="432" t="str">
        <f t="shared" si="9"/>
        <v/>
      </c>
      <c r="G374" s="948"/>
    </row>
    <row r="375" spans="1:7">
      <c r="A375" s="1322">
        <v>42025</v>
      </c>
      <c r="B375" s="1323" t="s">
        <v>2711</v>
      </c>
      <c r="C375" s="994">
        <v>1044</v>
      </c>
      <c r="D375" s="1293">
        <v>746</v>
      </c>
      <c r="E375" s="433"/>
      <c r="F375" s="432" t="str">
        <f t="shared" si="9"/>
        <v/>
      </c>
      <c r="G375" s="948"/>
    </row>
    <row r="376" spans="1:7">
      <c r="A376" s="1322">
        <v>42026</v>
      </c>
      <c r="B376" s="1323" t="s">
        <v>2712</v>
      </c>
      <c r="C376" s="994">
        <v>1044</v>
      </c>
      <c r="D376" s="1293">
        <v>746</v>
      </c>
      <c r="E376" s="433"/>
      <c r="F376" s="432" t="str">
        <f t="shared" si="9"/>
        <v/>
      </c>
      <c r="G376" s="948"/>
    </row>
    <row r="377" spans="1:7">
      <c r="A377" s="1322">
        <v>42027</v>
      </c>
      <c r="B377" s="1323" t="s">
        <v>2713</v>
      </c>
      <c r="C377" s="994">
        <v>1044</v>
      </c>
      <c r="D377" s="1293">
        <v>746</v>
      </c>
      <c r="E377" s="433"/>
      <c r="F377" s="432" t="str">
        <f t="shared" si="9"/>
        <v/>
      </c>
      <c r="G377" s="948"/>
    </row>
    <row r="378" spans="1:7">
      <c r="A378" s="1322"/>
      <c r="B378" s="1324" t="s">
        <v>2714</v>
      </c>
      <c r="C378" s="994"/>
      <c r="D378" s="1293"/>
      <c r="E378" s="433"/>
      <c r="F378" s="432" t="str">
        <f t="shared" si="9"/>
        <v/>
      </c>
      <c r="G378" s="948"/>
    </row>
    <row r="379" spans="1:7">
      <c r="A379" s="1322">
        <v>43000</v>
      </c>
      <c r="B379" s="1323" t="s">
        <v>2715</v>
      </c>
      <c r="C379" s="994">
        <v>988</v>
      </c>
      <c r="D379" s="1293">
        <v>706</v>
      </c>
      <c r="E379" s="433"/>
      <c r="F379" s="432" t="str">
        <f t="shared" si="9"/>
        <v/>
      </c>
      <c r="G379" s="948"/>
    </row>
    <row r="380" spans="1:7">
      <c r="A380" s="1322">
        <v>43001</v>
      </c>
      <c r="B380" s="1323" t="s">
        <v>2716</v>
      </c>
      <c r="C380" s="994">
        <v>988</v>
      </c>
      <c r="D380" s="1293">
        <v>706</v>
      </c>
      <c r="E380" s="433"/>
      <c r="F380" s="432" t="str">
        <f t="shared" si="9"/>
        <v/>
      </c>
      <c r="G380" s="948"/>
    </row>
    <row r="381" spans="1:7">
      <c r="A381" s="1322">
        <v>43002</v>
      </c>
      <c r="B381" s="1323" t="s">
        <v>2717</v>
      </c>
      <c r="C381" s="994">
        <v>988</v>
      </c>
      <c r="D381" s="1293">
        <v>706</v>
      </c>
      <c r="E381" s="433"/>
      <c r="F381" s="432" t="str">
        <f t="shared" si="9"/>
        <v/>
      </c>
      <c r="G381" s="948"/>
    </row>
    <row r="382" spans="1:7">
      <c r="A382" s="1322">
        <v>43003</v>
      </c>
      <c r="B382" s="1323" t="s">
        <v>2718</v>
      </c>
      <c r="C382" s="994">
        <v>988</v>
      </c>
      <c r="D382" s="1293">
        <v>706</v>
      </c>
      <c r="E382" s="433"/>
      <c r="F382" s="432" t="str">
        <f t="shared" si="9"/>
        <v/>
      </c>
      <c r="G382" s="948"/>
    </row>
    <row r="383" spans="1:7">
      <c r="A383" s="1322"/>
      <c r="B383" s="1324" t="s">
        <v>2719</v>
      </c>
      <c r="C383" s="994"/>
      <c r="D383" s="1293"/>
      <c r="E383" s="433"/>
      <c r="F383" s="432" t="str">
        <f t="shared" si="9"/>
        <v/>
      </c>
      <c r="G383" s="948"/>
    </row>
    <row r="384" spans="1:7">
      <c r="A384" s="1322">
        <v>42130</v>
      </c>
      <c r="B384" s="1323" t="s">
        <v>2720</v>
      </c>
      <c r="C384" s="994">
        <v>667</v>
      </c>
      <c r="D384" s="1293">
        <v>470</v>
      </c>
      <c r="E384" s="433"/>
      <c r="F384" s="432" t="str">
        <f t="shared" si="9"/>
        <v/>
      </c>
      <c r="G384" s="948"/>
    </row>
    <row r="385" spans="1:7">
      <c r="A385" s="1322">
        <v>42318</v>
      </c>
      <c r="B385" s="1323" t="s">
        <v>2721</v>
      </c>
      <c r="C385" s="994">
        <v>225</v>
      </c>
      <c r="D385" s="1293">
        <v>161</v>
      </c>
      <c r="E385" s="433"/>
      <c r="F385" s="432" t="str">
        <f t="shared" si="9"/>
        <v/>
      </c>
      <c r="G385" s="948"/>
    </row>
    <row r="386" spans="1:7">
      <c r="A386" s="1322">
        <v>43230</v>
      </c>
      <c r="B386" s="1323" t="s">
        <v>2722</v>
      </c>
      <c r="C386" s="994">
        <v>362</v>
      </c>
      <c r="D386" s="1293">
        <v>259</v>
      </c>
      <c r="E386" s="433"/>
      <c r="F386" s="432" t="str">
        <f t="shared" si="9"/>
        <v/>
      </c>
      <c r="G386" s="948"/>
    </row>
    <row r="387" spans="1:7">
      <c r="A387" s="1322">
        <v>43231</v>
      </c>
      <c r="B387" s="1323" t="s">
        <v>2723</v>
      </c>
      <c r="C387" s="994">
        <v>425</v>
      </c>
      <c r="D387" s="1293">
        <v>303</v>
      </c>
      <c r="E387" s="433"/>
      <c r="F387" s="432" t="str">
        <f t="shared" si="9"/>
        <v/>
      </c>
      <c r="G387" s="948"/>
    </row>
    <row r="388" spans="1:7">
      <c r="A388" s="1322">
        <v>43232</v>
      </c>
      <c r="B388" s="1323" t="s">
        <v>2724</v>
      </c>
      <c r="C388" s="994">
        <v>484</v>
      </c>
      <c r="D388" s="1293">
        <v>346</v>
      </c>
      <c r="E388" s="433"/>
      <c r="F388" s="432" t="str">
        <f t="shared" si="9"/>
        <v/>
      </c>
      <c r="G388" s="948"/>
    </row>
    <row r="389" spans="1:7">
      <c r="A389" s="1322">
        <v>43233</v>
      </c>
      <c r="B389" s="1323" t="s">
        <v>2725</v>
      </c>
      <c r="C389" s="994">
        <v>425</v>
      </c>
      <c r="D389" s="1293">
        <v>303</v>
      </c>
      <c r="E389" s="433"/>
      <c r="F389" s="432" t="str">
        <f t="shared" si="9"/>
        <v/>
      </c>
      <c r="G389" s="948"/>
    </row>
    <row r="390" spans="1:7">
      <c r="A390" s="1322"/>
      <c r="B390" s="1324" t="s">
        <v>2726</v>
      </c>
      <c r="C390" s="994"/>
      <c r="D390" s="1293"/>
      <c r="E390" s="433"/>
      <c r="F390" s="432" t="str">
        <f t="shared" si="9"/>
        <v/>
      </c>
      <c r="G390" s="948"/>
    </row>
    <row r="391" spans="1:7">
      <c r="A391" s="1322">
        <v>42137</v>
      </c>
      <c r="B391" s="1323" t="s">
        <v>2727</v>
      </c>
      <c r="C391" s="994">
        <v>334</v>
      </c>
      <c r="D391" s="1293">
        <v>238</v>
      </c>
      <c r="E391" s="433"/>
      <c r="F391" s="432" t="str">
        <f t="shared" si="9"/>
        <v/>
      </c>
      <c r="G391" s="948"/>
    </row>
    <row r="392" spans="1:7">
      <c r="A392" s="1322"/>
      <c r="B392" s="1324" t="s">
        <v>2728</v>
      </c>
      <c r="C392" s="989"/>
      <c r="D392" s="1293"/>
      <c r="E392" s="433"/>
      <c r="F392" s="432" t="str">
        <f t="shared" si="9"/>
        <v/>
      </c>
      <c r="G392" s="948"/>
    </row>
    <row r="393" spans="1:7">
      <c r="A393" s="1322">
        <v>42164</v>
      </c>
      <c r="B393" s="1323" t="s">
        <v>2729</v>
      </c>
      <c r="C393" s="989"/>
      <c r="D393" s="1293">
        <v>532</v>
      </c>
      <c r="E393" s="433"/>
      <c r="F393" s="432" t="str">
        <f t="shared" si="9"/>
        <v/>
      </c>
      <c r="G393" s="948"/>
    </row>
    <row r="394" spans="1:7">
      <c r="A394" s="1322">
        <v>42165</v>
      </c>
      <c r="B394" s="1323" t="s">
        <v>2730</v>
      </c>
      <c r="C394" s="989"/>
      <c r="D394" s="1293">
        <v>532</v>
      </c>
      <c r="E394" s="433"/>
      <c r="F394" s="432" t="str">
        <f t="shared" si="9"/>
        <v/>
      </c>
      <c r="G394" s="948"/>
    </row>
    <row r="395" spans="1:7">
      <c r="A395" s="1322">
        <v>42166</v>
      </c>
      <c r="B395" s="1323" t="s">
        <v>2731</v>
      </c>
      <c r="C395" s="989"/>
      <c r="D395" s="1293">
        <v>532</v>
      </c>
      <c r="E395" s="433"/>
      <c r="F395" s="432" t="str">
        <f t="shared" si="9"/>
        <v/>
      </c>
      <c r="G395" s="948"/>
    </row>
    <row r="396" spans="1:7">
      <c r="A396" s="1322">
        <v>42167</v>
      </c>
      <c r="B396" s="1323" t="s">
        <v>2732</v>
      </c>
      <c r="C396" s="989"/>
      <c r="D396" s="1293">
        <v>508</v>
      </c>
      <c r="E396" s="433"/>
      <c r="F396" s="432" t="str">
        <f t="shared" si="9"/>
        <v/>
      </c>
      <c r="G396" s="948"/>
    </row>
    <row r="397" spans="1:7">
      <c r="A397" s="1322">
        <v>42168</v>
      </c>
      <c r="B397" s="1323" t="s">
        <v>2733</v>
      </c>
      <c r="C397" s="989"/>
      <c r="D397" s="1293">
        <v>508</v>
      </c>
      <c r="E397" s="433"/>
      <c r="F397" s="432" t="str">
        <f t="shared" si="9"/>
        <v/>
      </c>
      <c r="G397" s="948"/>
    </row>
    <row r="398" spans="1:7">
      <c r="A398" s="1322">
        <v>42169</v>
      </c>
      <c r="B398" s="1323" t="s">
        <v>2734</v>
      </c>
      <c r="C398" s="989"/>
      <c r="D398" s="1293">
        <v>508</v>
      </c>
      <c r="E398" s="433"/>
      <c r="F398" s="432" t="str">
        <f t="shared" si="9"/>
        <v/>
      </c>
      <c r="G398" s="948"/>
    </row>
    <row r="399" spans="1:7">
      <c r="A399" s="1322">
        <v>42171</v>
      </c>
      <c r="B399" s="1323" t="s">
        <v>2735</v>
      </c>
      <c r="C399" s="989"/>
      <c r="D399" s="1293">
        <v>460</v>
      </c>
      <c r="E399" s="433"/>
      <c r="F399" s="432" t="str">
        <f t="shared" si="9"/>
        <v/>
      </c>
      <c r="G399" s="948"/>
    </row>
    <row r="400" spans="1:7">
      <c r="A400" s="1322">
        <v>42172</v>
      </c>
      <c r="B400" s="1323" t="s">
        <v>2736</v>
      </c>
      <c r="C400" s="989"/>
      <c r="D400" s="1293">
        <v>460</v>
      </c>
      <c r="E400" s="433"/>
      <c r="F400" s="432" t="str">
        <f t="shared" si="9"/>
        <v/>
      </c>
      <c r="G400" s="948"/>
    </row>
    <row r="401" spans="1:7">
      <c r="A401" s="1322">
        <v>42173</v>
      </c>
      <c r="B401" s="1323" t="s">
        <v>2737</v>
      </c>
      <c r="C401" s="989"/>
      <c r="D401" s="1293">
        <v>460</v>
      </c>
      <c r="E401" s="433"/>
      <c r="F401" s="432" t="str">
        <f t="shared" si="9"/>
        <v/>
      </c>
      <c r="G401" s="948"/>
    </row>
    <row r="402" spans="1:7">
      <c r="A402" s="1322">
        <v>42177</v>
      </c>
      <c r="B402" s="1323" t="s">
        <v>2738</v>
      </c>
      <c r="C402" s="989"/>
      <c r="D402" s="1293">
        <v>334</v>
      </c>
      <c r="E402" s="433"/>
      <c r="F402" s="432" t="str">
        <f t="shared" si="9"/>
        <v/>
      </c>
      <c r="G402" s="948"/>
    </row>
    <row r="403" spans="1:7">
      <c r="A403" s="1322">
        <v>42179</v>
      </c>
      <c r="B403" s="1323" t="s">
        <v>2739</v>
      </c>
      <c r="C403" s="989"/>
      <c r="D403" s="1293">
        <v>334</v>
      </c>
      <c r="E403" s="433"/>
      <c r="F403" s="432" t="str">
        <f t="shared" si="9"/>
        <v/>
      </c>
      <c r="G403" s="948"/>
    </row>
    <row r="404" spans="1:7">
      <c r="A404" s="1322">
        <v>42180</v>
      </c>
      <c r="B404" s="1323" t="s">
        <v>2740</v>
      </c>
      <c r="C404" s="989"/>
      <c r="D404" s="1293">
        <v>334</v>
      </c>
      <c r="E404" s="433"/>
      <c r="F404" s="432" t="str">
        <f t="shared" si="9"/>
        <v/>
      </c>
      <c r="G404" s="948"/>
    </row>
    <row r="405" spans="1:7">
      <c r="A405" s="1322">
        <v>42181</v>
      </c>
      <c r="B405" s="1323" t="s">
        <v>2741</v>
      </c>
      <c r="C405" s="989"/>
      <c r="D405" s="1293">
        <v>334</v>
      </c>
      <c r="E405" s="433"/>
      <c r="F405" s="432" t="str">
        <f t="shared" si="9"/>
        <v/>
      </c>
      <c r="G405" s="948"/>
    </row>
    <row r="406" spans="1:7">
      <c r="A406" s="1322">
        <v>42189</v>
      </c>
      <c r="B406" s="1323" t="s">
        <v>2742</v>
      </c>
      <c r="C406" s="989"/>
      <c r="D406" s="1293">
        <v>334</v>
      </c>
      <c r="E406" s="433"/>
      <c r="F406" s="432" t="str">
        <f t="shared" si="9"/>
        <v/>
      </c>
      <c r="G406" s="948"/>
    </row>
    <row r="407" spans="1:7">
      <c r="A407" s="1322">
        <v>42190</v>
      </c>
      <c r="B407" s="1323" t="s">
        <v>2743</v>
      </c>
      <c r="C407" s="989"/>
      <c r="D407" s="1293">
        <v>334</v>
      </c>
      <c r="E407" s="433"/>
      <c r="F407" s="432" t="str">
        <f t="shared" si="9"/>
        <v/>
      </c>
      <c r="G407" s="948"/>
    </row>
    <row r="408" spans="1:7">
      <c r="A408" s="1322">
        <v>42192</v>
      </c>
      <c r="B408" s="1323" t="s">
        <v>2744</v>
      </c>
      <c r="C408" s="989"/>
      <c r="D408" s="1293">
        <v>334</v>
      </c>
      <c r="E408" s="433"/>
      <c r="F408" s="432" t="str">
        <f t="shared" si="9"/>
        <v/>
      </c>
      <c r="G408" s="948"/>
    </row>
    <row r="409" spans="1:7">
      <c r="A409" s="1322">
        <v>42195</v>
      </c>
      <c r="B409" s="1323" t="s">
        <v>2745</v>
      </c>
      <c r="C409" s="989"/>
      <c r="D409" s="1293">
        <v>334</v>
      </c>
      <c r="E409" s="433"/>
      <c r="F409" s="432" t="str">
        <f t="shared" si="9"/>
        <v/>
      </c>
      <c r="G409" s="948"/>
    </row>
    <row r="410" spans="1:7">
      <c r="A410" s="1322">
        <v>42196</v>
      </c>
      <c r="B410" s="1323" t="s">
        <v>2746</v>
      </c>
      <c r="C410" s="989"/>
      <c r="D410" s="1293">
        <v>334</v>
      </c>
      <c r="E410" s="433"/>
      <c r="F410" s="432" t="str">
        <f t="shared" si="9"/>
        <v/>
      </c>
      <c r="G410" s="948"/>
    </row>
    <row r="411" spans="1:7">
      <c r="A411" s="1322">
        <v>42197</v>
      </c>
      <c r="B411" s="1323" t="s">
        <v>2747</v>
      </c>
      <c r="C411" s="989"/>
      <c r="D411" s="1293">
        <v>334</v>
      </c>
      <c r="E411" s="433"/>
      <c r="F411" s="432" t="str">
        <f t="shared" si="9"/>
        <v/>
      </c>
      <c r="G411" s="948"/>
    </row>
    <row r="412" spans="1:7">
      <c r="A412" s="1322">
        <v>42200</v>
      </c>
      <c r="B412" s="1323" t="s">
        <v>2748</v>
      </c>
      <c r="C412" s="989"/>
      <c r="D412" s="1293">
        <v>413</v>
      </c>
      <c r="E412" s="433"/>
      <c r="F412" s="432" t="str">
        <f t="shared" si="9"/>
        <v/>
      </c>
      <c r="G412" s="948"/>
    </row>
    <row r="413" spans="1:7">
      <c r="A413" s="1322">
        <v>42201</v>
      </c>
      <c r="B413" s="1323" t="s">
        <v>2749</v>
      </c>
      <c r="C413" s="989"/>
      <c r="D413" s="1293">
        <v>373</v>
      </c>
      <c r="E413" s="433"/>
      <c r="F413" s="432" t="str">
        <f t="shared" si="9"/>
        <v/>
      </c>
      <c r="G413" s="948"/>
    </row>
    <row r="414" spans="1:7">
      <c r="A414" s="1322">
        <v>42202</v>
      </c>
      <c r="B414" s="1323" t="s">
        <v>2750</v>
      </c>
      <c r="C414" s="989"/>
      <c r="D414" s="1293">
        <v>373</v>
      </c>
      <c r="E414" s="433"/>
      <c r="F414" s="432" t="str">
        <f t="shared" ref="F414:F477" si="10">IF($E414&gt;0,$E414*D414,"")</f>
        <v/>
      </c>
      <c r="G414" s="948"/>
    </row>
    <row r="415" spans="1:7">
      <c r="A415" s="1322">
        <v>42203</v>
      </c>
      <c r="B415" s="1323" t="s">
        <v>2751</v>
      </c>
      <c r="C415" s="989"/>
      <c r="D415" s="1293">
        <v>373</v>
      </c>
      <c r="E415" s="433"/>
      <c r="F415" s="432" t="str">
        <f t="shared" si="10"/>
        <v/>
      </c>
      <c r="G415" s="948"/>
    </row>
    <row r="416" spans="1:7">
      <c r="A416" s="1322">
        <v>42204</v>
      </c>
      <c r="B416" s="1323" t="s">
        <v>2752</v>
      </c>
      <c r="C416" s="989"/>
      <c r="D416" s="1293">
        <v>429</v>
      </c>
      <c r="E416" s="433"/>
      <c r="F416" s="432" t="str">
        <f t="shared" si="10"/>
        <v/>
      </c>
      <c r="G416" s="948"/>
    </row>
    <row r="417" spans="1:7">
      <c r="A417" s="1322">
        <v>42205</v>
      </c>
      <c r="B417" s="1323" t="s">
        <v>2753</v>
      </c>
      <c r="C417" s="989"/>
      <c r="D417" s="1293">
        <v>429</v>
      </c>
      <c r="E417" s="433"/>
      <c r="F417" s="432" t="str">
        <f t="shared" si="10"/>
        <v/>
      </c>
      <c r="G417" s="948"/>
    </row>
    <row r="418" spans="1:7">
      <c r="A418" s="1322">
        <v>42207</v>
      </c>
      <c r="B418" s="1323" t="s">
        <v>2754</v>
      </c>
      <c r="C418" s="989"/>
      <c r="D418" s="1293">
        <v>429</v>
      </c>
      <c r="E418" s="433"/>
      <c r="F418" s="432" t="str">
        <f t="shared" si="10"/>
        <v/>
      </c>
      <c r="G418" s="948"/>
    </row>
    <row r="419" spans="1:7">
      <c r="A419" s="1322">
        <v>42208</v>
      </c>
      <c r="B419" s="1323" t="s">
        <v>2755</v>
      </c>
      <c r="C419" s="989"/>
      <c r="D419" s="1293">
        <v>429</v>
      </c>
      <c r="E419" s="433"/>
      <c r="F419" s="432" t="str">
        <f t="shared" si="10"/>
        <v/>
      </c>
      <c r="G419" s="948"/>
    </row>
    <row r="420" spans="1:7">
      <c r="A420" s="1322">
        <v>42213</v>
      </c>
      <c r="B420" s="1323" t="s">
        <v>2756</v>
      </c>
      <c r="C420" s="989"/>
      <c r="D420" s="1293">
        <v>429</v>
      </c>
      <c r="E420" s="433"/>
      <c r="F420" s="432" t="str">
        <f t="shared" si="10"/>
        <v/>
      </c>
      <c r="G420" s="948"/>
    </row>
    <row r="421" spans="1:7">
      <c r="A421" s="1322">
        <v>42214</v>
      </c>
      <c r="B421" s="1323" t="s">
        <v>2757</v>
      </c>
      <c r="C421" s="989"/>
      <c r="D421" s="1293">
        <v>429</v>
      </c>
      <c r="E421" s="433"/>
      <c r="F421" s="432" t="str">
        <f t="shared" si="10"/>
        <v/>
      </c>
      <c r="G421" s="948"/>
    </row>
    <row r="422" spans="1:7">
      <c r="A422" s="1322">
        <v>42216</v>
      </c>
      <c r="B422" s="1323" t="s">
        <v>2758</v>
      </c>
      <c r="C422" s="989"/>
      <c r="D422" s="1293">
        <v>429</v>
      </c>
      <c r="E422" s="433"/>
      <c r="F422" s="432" t="str">
        <f t="shared" si="10"/>
        <v/>
      </c>
      <c r="G422" s="948"/>
    </row>
    <row r="423" spans="1:7">
      <c r="A423" s="1322">
        <v>42217</v>
      </c>
      <c r="B423" s="1323" t="s">
        <v>2759</v>
      </c>
      <c r="C423" s="989"/>
      <c r="D423" s="1293">
        <v>429</v>
      </c>
      <c r="E423" s="433"/>
      <c r="F423" s="432" t="str">
        <f t="shared" si="10"/>
        <v/>
      </c>
      <c r="G423" s="948"/>
    </row>
    <row r="424" spans="1:7">
      <c r="A424" s="1322">
        <v>42636</v>
      </c>
      <c r="B424" s="1323" t="s">
        <v>2760</v>
      </c>
      <c r="C424" s="989"/>
      <c r="D424" s="1293">
        <v>112</v>
      </c>
      <c r="E424" s="433"/>
      <c r="F424" s="432" t="str">
        <f t="shared" si="10"/>
        <v/>
      </c>
      <c r="G424" s="948"/>
    </row>
    <row r="425" spans="1:7">
      <c r="A425" s="1322">
        <v>43100</v>
      </c>
      <c r="B425" s="1323" t="s">
        <v>2761</v>
      </c>
      <c r="C425" s="989"/>
      <c r="D425" s="1293">
        <v>429</v>
      </c>
      <c r="E425" s="433"/>
      <c r="F425" s="432" t="str">
        <f t="shared" si="10"/>
        <v/>
      </c>
      <c r="G425" s="948"/>
    </row>
    <row r="426" spans="1:7">
      <c r="A426" s="1322">
        <v>43102</v>
      </c>
      <c r="B426" s="1323" t="s">
        <v>2762</v>
      </c>
      <c r="C426" s="989"/>
      <c r="D426" s="1293">
        <v>429</v>
      </c>
      <c r="E426" s="433"/>
      <c r="F426" s="432" t="str">
        <f t="shared" si="10"/>
        <v/>
      </c>
      <c r="G426" s="948"/>
    </row>
    <row r="427" spans="1:7">
      <c r="A427" s="1322">
        <v>43103</v>
      </c>
      <c r="B427" s="1323" t="s">
        <v>2763</v>
      </c>
      <c r="C427" s="989"/>
      <c r="D427" s="1293">
        <v>429</v>
      </c>
      <c r="E427" s="433"/>
      <c r="F427" s="432" t="str">
        <f t="shared" si="10"/>
        <v/>
      </c>
      <c r="G427" s="948"/>
    </row>
    <row r="428" spans="1:7">
      <c r="A428" s="1322">
        <v>43104</v>
      </c>
      <c r="B428" s="1323" t="s">
        <v>2764</v>
      </c>
      <c r="C428" s="989"/>
      <c r="D428" s="1293">
        <v>429</v>
      </c>
      <c r="E428" s="433"/>
      <c r="F428" s="432" t="str">
        <f t="shared" si="10"/>
        <v/>
      </c>
      <c r="G428" s="948"/>
    </row>
    <row r="429" spans="1:7">
      <c r="A429" s="1322">
        <v>43110</v>
      </c>
      <c r="B429" s="1323" t="s">
        <v>2765</v>
      </c>
      <c r="C429" s="989"/>
      <c r="D429" s="1293">
        <v>429</v>
      </c>
      <c r="E429" s="433"/>
      <c r="F429" s="432" t="str">
        <f t="shared" si="10"/>
        <v/>
      </c>
      <c r="G429" s="948"/>
    </row>
    <row r="430" spans="1:7">
      <c r="A430" s="1322">
        <v>43111</v>
      </c>
      <c r="B430" s="1323" t="s">
        <v>2766</v>
      </c>
      <c r="C430" s="989"/>
      <c r="D430" s="1293">
        <v>429</v>
      </c>
      <c r="E430" s="433"/>
      <c r="F430" s="432" t="str">
        <f t="shared" si="10"/>
        <v/>
      </c>
      <c r="G430" s="948"/>
    </row>
    <row r="431" spans="1:7">
      <c r="A431" s="1322">
        <v>43112</v>
      </c>
      <c r="B431" s="1323" t="s">
        <v>2767</v>
      </c>
      <c r="C431" s="989"/>
      <c r="D431" s="1293">
        <v>429</v>
      </c>
      <c r="E431" s="433"/>
      <c r="F431" s="432" t="str">
        <f t="shared" si="10"/>
        <v/>
      </c>
      <c r="G431" s="948"/>
    </row>
    <row r="432" spans="1:7">
      <c r="A432" s="1322">
        <v>43113</v>
      </c>
      <c r="B432" s="1323" t="s">
        <v>2768</v>
      </c>
      <c r="C432" s="989"/>
      <c r="D432" s="1293">
        <v>429</v>
      </c>
      <c r="E432" s="433"/>
      <c r="F432" s="432" t="str">
        <f t="shared" si="10"/>
        <v/>
      </c>
      <c r="G432" s="948"/>
    </row>
    <row r="433" spans="1:7">
      <c r="A433" s="1322">
        <v>43122</v>
      </c>
      <c r="B433" s="1323" t="s">
        <v>2769</v>
      </c>
      <c r="C433" s="989"/>
      <c r="D433" s="1293">
        <v>334</v>
      </c>
      <c r="E433" s="433"/>
      <c r="F433" s="432" t="str">
        <f t="shared" si="10"/>
        <v/>
      </c>
      <c r="G433" s="948"/>
    </row>
    <row r="434" spans="1:7">
      <c r="A434" s="1322">
        <v>43123</v>
      </c>
      <c r="B434" s="1323" t="s">
        <v>2770</v>
      </c>
      <c r="C434" s="989"/>
      <c r="D434" s="1293">
        <v>334</v>
      </c>
      <c r="E434" s="433"/>
      <c r="F434" s="432" t="str">
        <f t="shared" si="10"/>
        <v/>
      </c>
      <c r="G434" s="948"/>
    </row>
    <row r="435" spans="1:7">
      <c r="A435" s="1322">
        <v>43157</v>
      </c>
      <c r="B435" s="1323" t="s">
        <v>2771</v>
      </c>
      <c r="C435" s="989"/>
      <c r="D435" s="1293">
        <v>357</v>
      </c>
      <c r="E435" s="433"/>
      <c r="F435" s="432" t="str">
        <f t="shared" si="10"/>
        <v/>
      </c>
      <c r="G435" s="948"/>
    </row>
    <row r="436" spans="1:7">
      <c r="A436" s="1322">
        <v>43158</v>
      </c>
      <c r="B436" s="1323" t="s">
        <v>2772</v>
      </c>
      <c r="C436" s="989"/>
      <c r="D436" s="1293">
        <v>357</v>
      </c>
      <c r="E436" s="433"/>
      <c r="F436" s="432" t="str">
        <f t="shared" si="10"/>
        <v/>
      </c>
      <c r="G436" s="948"/>
    </row>
    <row r="437" spans="1:7">
      <c r="A437" s="1322">
        <v>43159</v>
      </c>
      <c r="B437" s="1323" t="s">
        <v>2773</v>
      </c>
      <c r="C437" s="989"/>
      <c r="D437" s="1293">
        <v>357</v>
      </c>
      <c r="E437" s="433"/>
      <c r="F437" s="432" t="str">
        <f t="shared" si="10"/>
        <v/>
      </c>
      <c r="G437" s="948"/>
    </row>
    <row r="438" spans="1:7">
      <c r="A438" s="1322">
        <v>43229</v>
      </c>
      <c r="B438" s="1323" t="s">
        <v>2774</v>
      </c>
      <c r="C438" s="989"/>
      <c r="D438" s="1293">
        <v>355</v>
      </c>
      <c r="E438" s="433"/>
      <c r="F438" s="432" t="str">
        <f t="shared" si="10"/>
        <v/>
      </c>
      <c r="G438" s="948"/>
    </row>
    <row r="439" spans="1:7">
      <c r="A439" s="1322">
        <v>43285</v>
      </c>
      <c r="B439" s="1323" t="s">
        <v>2775</v>
      </c>
      <c r="C439" s="989"/>
      <c r="D439" s="1293">
        <v>175</v>
      </c>
      <c r="E439" s="433"/>
      <c r="F439" s="432" t="str">
        <f t="shared" si="10"/>
        <v/>
      </c>
      <c r="G439" s="948"/>
    </row>
    <row r="440" spans="1:7">
      <c r="A440" s="1322">
        <v>43286</v>
      </c>
      <c r="B440" s="1323" t="s">
        <v>2776</v>
      </c>
      <c r="C440" s="989"/>
      <c r="D440" s="1293">
        <v>175</v>
      </c>
      <c r="E440" s="433"/>
      <c r="F440" s="432" t="str">
        <f t="shared" si="10"/>
        <v/>
      </c>
      <c r="G440" s="948"/>
    </row>
    <row r="441" spans="1:7">
      <c r="A441" s="1322">
        <v>43287</v>
      </c>
      <c r="B441" s="1323" t="s">
        <v>2777</v>
      </c>
      <c r="C441" s="989"/>
      <c r="D441" s="1293">
        <v>175</v>
      </c>
      <c r="E441" s="433"/>
      <c r="F441" s="432" t="str">
        <f t="shared" si="10"/>
        <v/>
      </c>
      <c r="G441" s="948"/>
    </row>
    <row r="442" spans="1:7">
      <c r="A442" s="1322">
        <v>43288</v>
      </c>
      <c r="B442" s="1323" t="s">
        <v>2778</v>
      </c>
      <c r="C442" s="989"/>
      <c r="D442" s="1293">
        <v>286</v>
      </c>
      <c r="E442" s="433"/>
      <c r="F442" s="432" t="str">
        <f t="shared" si="10"/>
        <v/>
      </c>
      <c r="G442" s="948"/>
    </row>
    <row r="443" spans="1:7">
      <c r="A443" s="1322">
        <v>43289</v>
      </c>
      <c r="B443" s="1323" t="s">
        <v>2779</v>
      </c>
      <c r="C443" s="989"/>
      <c r="D443" s="1293">
        <v>286</v>
      </c>
      <c r="E443" s="433"/>
      <c r="F443" s="432" t="str">
        <f t="shared" si="10"/>
        <v/>
      </c>
      <c r="G443" s="948"/>
    </row>
    <row r="444" spans="1:7">
      <c r="A444" s="1322">
        <v>43290</v>
      </c>
      <c r="B444" s="1323" t="s">
        <v>2780</v>
      </c>
      <c r="C444" s="989"/>
      <c r="D444" s="1293">
        <v>286</v>
      </c>
      <c r="E444" s="433"/>
      <c r="F444" s="432" t="str">
        <f t="shared" si="10"/>
        <v/>
      </c>
      <c r="G444" s="948"/>
    </row>
    <row r="445" spans="1:7">
      <c r="A445" s="1322">
        <v>43291</v>
      </c>
      <c r="B445" s="1323" t="s">
        <v>2781</v>
      </c>
      <c r="C445" s="989"/>
      <c r="D445" s="1293">
        <v>286</v>
      </c>
      <c r="E445" s="433"/>
      <c r="F445" s="432" t="str">
        <f t="shared" si="10"/>
        <v/>
      </c>
      <c r="G445" s="948"/>
    </row>
    <row r="446" spans="1:7">
      <c r="A446" s="1322">
        <v>43292</v>
      </c>
      <c r="B446" s="1323" t="s">
        <v>2782</v>
      </c>
      <c r="C446" s="989"/>
      <c r="D446" s="1293">
        <v>286</v>
      </c>
      <c r="E446" s="433"/>
      <c r="F446" s="432" t="str">
        <f t="shared" si="10"/>
        <v/>
      </c>
      <c r="G446" s="948"/>
    </row>
    <row r="447" spans="1:7">
      <c r="A447" s="1322">
        <v>43293</v>
      </c>
      <c r="B447" s="1323" t="s">
        <v>2783</v>
      </c>
      <c r="C447" s="989"/>
      <c r="D447" s="1293">
        <v>286</v>
      </c>
      <c r="E447" s="433"/>
      <c r="F447" s="432" t="str">
        <f t="shared" si="10"/>
        <v/>
      </c>
      <c r="G447" s="948"/>
    </row>
    <row r="448" spans="1:7">
      <c r="A448" s="1322">
        <v>43294</v>
      </c>
      <c r="B448" s="1323" t="s">
        <v>2784</v>
      </c>
      <c r="C448" s="989"/>
      <c r="D448" s="1293">
        <v>223</v>
      </c>
      <c r="E448" s="433"/>
      <c r="F448" s="432" t="str">
        <f t="shared" si="10"/>
        <v/>
      </c>
      <c r="G448" s="948"/>
    </row>
    <row r="449" spans="1:7">
      <c r="A449" s="1322">
        <v>43295</v>
      </c>
      <c r="B449" s="1323" t="s">
        <v>2785</v>
      </c>
      <c r="C449" s="989"/>
      <c r="D449" s="1293">
        <v>223</v>
      </c>
      <c r="E449" s="433"/>
      <c r="F449" s="432" t="str">
        <f t="shared" si="10"/>
        <v/>
      </c>
      <c r="G449" s="948"/>
    </row>
    <row r="450" spans="1:7">
      <c r="A450" s="1322">
        <v>43296</v>
      </c>
      <c r="B450" s="1323" t="s">
        <v>2786</v>
      </c>
      <c r="C450" s="989"/>
      <c r="D450" s="1293">
        <v>223</v>
      </c>
      <c r="E450" s="433"/>
      <c r="F450" s="432" t="str">
        <f t="shared" si="10"/>
        <v/>
      </c>
      <c r="G450" s="948"/>
    </row>
    <row r="451" spans="1:7">
      <c r="A451" s="1322">
        <v>43297</v>
      </c>
      <c r="B451" s="1323" t="s">
        <v>2787</v>
      </c>
      <c r="C451" s="989"/>
      <c r="D451" s="1293">
        <v>223</v>
      </c>
      <c r="E451" s="433"/>
      <c r="F451" s="432" t="str">
        <f t="shared" si="10"/>
        <v/>
      </c>
      <c r="G451" s="948"/>
    </row>
    <row r="452" spans="1:7">
      <c r="A452" s="1322">
        <v>43298</v>
      </c>
      <c r="B452" s="1323" t="s">
        <v>2788</v>
      </c>
      <c r="C452" s="989"/>
      <c r="D452" s="1293">
        <v>223</v>
      </c>
      <c r="E452" s="433"/>
      <c r="F452" s="432" t="str">
        <f t="shared" si="10"/>
        <v/>
      </c>
      <c r="G452" s="948"/>
    </row>
    <row r="453" spans="1:7">
      <c r="A453" s="1322">
        <v>43299</v>
      </c>
      <c r="B453" s="1323" t="s">
        <v>2789</v>
      </c>
      <c r="C453" s="989"/>
      <c r="D453" s="1293">
        <v>223</v>
      </c>
      <c r="E453" s="433"/>
      <c r="F453" s="432" t="str">
        <f t="shared" si="10"/>
        <v/>
      </c>
      <c r="G453" s="948"/>
    </row>
    <row r="454" spans="1:7">
      <c r="A454" s="1322">
        <v>43300</v>
      </c>
      <c r="B454" s="1323" t="s">
        <v>2790</v>
      </c>
      <c r="C454" s="989"/>
      <c r="D454" s="1293">
        <v>175</v>
      </c>
      <c r="E454" s="433"/>
      <c r="F454" s="432" t="str">
        <f t="shared" si="10"/>
        <v/>
      </c>
      <c r="G454" s="948"/>
    </row>
    <row r="455" spans="1:7">
      <c r="A455" s="1322">
        <v>43301</v>
      </c>
      <c r="B455" s="1323" t="s">
        <v>2791</v>
      </c>
      <c r="C455" s="989"/>
      <c r="D455" s="1293">
        <v>429</v>
      </c>
      <c r="E455" s="433"/>
      <c r="F455" s="432" t="str">
        <f t="shared" si="10"/>
        <v/>
      </c>
      <c r="G455" s="948"/>
    </row>
    <row r="456" spans="1:7">
      <c r="A456" s="1322">
        <v>43302</v>
      </c>
      <c r="B456" s="1323" t="s">
        <v>2792</v>
      </c>
      <c r="C456" s="989"/>
      <c r="D456" s="1293">
        <v>429</v>
      </c>
      <c r="E456" s="433"/>
      <c r="F456" s="432" t="str">
        <f t="shared" si="10"/>
        <v/>
      </c>
      <c r="G456" s="948"/>
    </row>
    <row r="457" spans="1:7">
      <c r="A457" s="1322">
        <v>43303</v>
      </c>
      <c r="B457" s="1323" t="s">
        <v>2793</v>
      </c>
      <c r="C457" s="989"/>
      <c r="D457" s="1293">
        <v>159</v>
      </c>
      <c r="E457" s="433"/>
      <c r="F457" s="432" t="str">
        <f t="shared" si="10"/>
        <v/>
      </c>
      <c r="G457" s="948"/>
    </row>
    <row r="458" spans="1:7">
      <c r="A458" s="1322">
        <v>43304</v>
      </c>
      <c r="B458" s="1323" t="s">
        <v>2794</v>
      </c>
      <c r="C458" s="989"/>
      <c r="D458" s="1293">
        <v>159</v>
      </c>
      <c r="E458" s="433"/>
      <c r="F458" s="432" t="str">
        <f t="shared" si="10"/>
        <v/>
      </c>
      <c r="G458" s="948"/>
    </row>
    <row r="459" spans="1:7">
      <c r="A459" s="1322">
        <v>43305</v>
      </c>
      <c r="B459" s="1323" t="s">
        <v>2795</v>
      </c>
      <c r="C459" s="989"/>
      <c r="D459" s="1293">
        <v>159</v>
      </c>
      <c r="E459" s="433"/>
      <c r="F459" s="432" t="str">
        <f t="shared" si="10"/>
        <v/>
      </c>
      <c r="G459" s="948"/>
    </row>
    <row r="460" spans="1:7">
      <c r="A460" s="1322">
        <v>43306</v>
      </c>
      <c r="B460" s="1323" t="s">
        <v>2796</v>
      </c>
      <c r="C460" s="989"/>
      <c r="D460" s="1293">
        <v>159</v>
      </c>
      <c r="E460" s="433"/>
      <c r="F460" s="432" t="str">
        <f t="shared" si="10"/>
        <v/>
      </c>
      <c r="G460" s="948"/>
    </row>
    <row r="461" spans="1:7">
      <c r="A461" s="1322">
        <v>43307</v>
      </c>
      <c r="B461" s="1323" t="s">
        <v>2797</v>
      </c>
      <c r="C461" s="989"/>
      <c r="D461" s="1293">
        <v>159</v>
      </c>
      <c r="E461" s="433"/>
      <c r="F461" s="432" t="str">
        <f t="shared" si="10"/>
        <v/>
      </c>
      <c r="G461" s="948"/>
    </row>
    <row r="462" spans="1:7">
      <c r="A462" s="1322">
        <v>43308</v>
      </c>
      <c r="B462" s="1323" t="s">
        <v>2798</v>
      </c>
      <c r="C462" s="989"/>
      <c r="D462" s="1293">
        <v>159</v>
      </c>
      <c r="E462" s="433"/>
      <c r="F462" s="432" t="str">
        <f t="shared" si="10"/>
        <v/>
      </c>
      <c r="G462" s="948"/>
    </row>
    <row r="463" spans="1:7">
      <c r="A463" s="1322">
        <v>43309</v>
      </c>
      <c r="B463" s="1323" t="s">
        <v>2799</v>
      </c>
      <c r="C463" s="989"/>
      <c r="D463" s="1293">
        <v>230</v>
      </c>
      <c r="E463" s="433"/>
      <c r="F463" s="432" t="str">
        <f t="shared" si="10"/>
        <v/>
      </c>
      <c r="G463" s="948"/>
    </row>
    <row r="464" spans="1:7">
      <c r="A464" s="1322">
        <v>43310</v>
      </c>
      <c r="B464" s="1323" t="s">
        <v>2800</v>
      </c>
      <c r="C464" s="989"/>
      <c r="D464" s="1293">
        <v>175</v>
      </c>
      <c r="E464" s="433"/>
      <c r="F464" s="432" t="str">
        <f t="shared" si="10"/>
        <v/>
      </c>
      <c r="G464" s="948"/>
    </row>
    <row r="465" spans="1:7">
      <c r="A465" s="1322">
        <v>43311</v>
      </c>
      <c r="B465" s="1323" t="s">
        <v>2801</v>
      </c>
      <c r="C465" s="989"/>
      <c r="D465" s="1293">
        <v>175</v>
      </c>
      <c r="E465" s="433"/>
      <c r="F465" s="432" t="str">
        <f t="shared" si="10"/>
        <v/>
      </c>
      <c r="G465" s="948"/>
    </row>
    <row r="466" spans="1:7">
      <c r="A466" s="1322">
        <v>43312</v>
      </c>
      <c r="B466" s="1323" t="s">
        <v>2802</v>
      </c>
      <c r="C466" s="989"/>
      <c r="D466" s="1293">
        <v>207</v>
      </c>
      <c r="E466" s="433"/>
      <c r="F466" s="432" t="str">
        <f t="shared" si="10"/>
        <v/>
      </c>
      <c r="G466" s="948"/>
    </row>
    <row r="467" spans="1:7">
      <c r="A467" s="1322">
        <v>43313</v>
      </c>
      <c r="B467" s="1323" t="s">
        <v>2803</v>
      </c>
      <c r="C467" s="989"/>
      <c r="D467" s="1293">
        <v>365</v>
      </c>
      <c r="E467" s="433"/>
      <c r="F467" s="432" t="str">
        <f t="shared" si="10"/>
        <v/>
      </c>
      <c r="G467" s="948"/>
    </row>
    <row r="468" spans="1:7">
      <c r="A468" s="1322">
        <v>43314</v>
      </c>
      <c r="B468" s="1323" t="s">
        <v>2804</v>
      </c>
      <c r="C468" s="989"/>
      <c r="D468" s="1293">
        <v>365</v>
      </c>
      <c r="E468" s="433"/>
      <c r="F468" s="432" t="str">
        <f t="shared" si="10"/>
        <v/>
      </c>
      <c r="G468" s="948"/>
    </row>
    <row r="469" spans="1:7">
      <c r="A469" s="1322">
        <v>43315</v>
      </c>
      <c r="B469" s="1323" t="s">
        <v>2805</v>
      </c>
      <c r="C469" s="989"/>
      <c r="D469" s="1293">
        <v>365</v>
      </c>
      <c r="E469" s="433"/>
      <c r="F469" s="432" t="str">
        <f t="shared" si="10"/>
        <v/>
      </c>
      <c r="G469" s="948"/>
    </row>
    <row r="470" spans="1:7">
      <c r="A470" s="1322">
        <v>43316</v>
      </c>
      <c r="B470" s="1323" t="s">
        <v>2806</v>
      </c>
      <c r="C470" s="989"/>
      <c r="D470" s="1293">
        <v>199</v>
      </c>
      <c r="E470" s="433"/>
      <c r="F470" s="432" t="str">
        <f t="shared" si="10"/>
        <v/>
      </c>
      <c r="G470" s="948"/>
    </row>
    <row r="471" spans="1:7">
      <c r="A471" s="1322">
        <v>43317</v>
      </c>
      <c r="B471" s="1323" t="s">
        <v>2807</v>
      </c>
      <c r="C471" s="989"/>
      <c r="D471" s="1293">
        <v>199</v>
      </c>
      <c r="E471" s="433"/>
      <c r="F471" s="432" t="str">
        <f t="shared" si="10"/>
        <v/>
      </c>
      <c r="G471" s="948"/>
    </row>
    <row r="472" spans="1:7">
      <c r="A472" s="1322">
        <v>43318</v>
      </c>
      <c r="B472" s="1323" t="s">
        <v>2808</v>
      </c>
      <c r="C472" s="989"/>
      <c r="D472" s="1293">
        <v>199</v>
      </c>
      <c r="E472" s="433"/>
      <c r="F472" s="432" t="str">
        <f t="shared" si="10"/>
        <v/>
      </c>
      <c r="G472" s="948"/>
    </row>
    <row r="473" spans="1:7">
      <c r="A473" s="1322">
        <v>43319</v>
      </c>
      <c r="B473" s="1323" t="s">
        <v>2809</v>
      </c>
      <c r="C473" s="989"/>
      <c r="D473" s="1293">
        <v>246</v>
      </c>
      <c r="E473" s="433"/>
      <c r="F473" s="432" t="str">
        <f t="shared" si="10"/>
        <v/>
      </c>
      <c r="G473" s="948"/>
    </row>
    <row r="474" spans="1:7">
      <c r="A474" s="1322">
        <v>43320</v>
      </c>
      <c r="B474" s="1323" t="s">
        <v>2810</v>
      </c>
      <c r="C474" s="989"/>
      <c r="D474" s="1293">
        <v>246</v>
      </c>
      <c r="E474" s="433"/>
      <c r="F474" s="432" t="str">
        <f t="shared" si="10"/>
        <v/>
      </c>
      <c r="G474" s="948"/>
    </row>
    <row r="475" spans="1:7">
      <c r="A475" s="1322">
        <v>43321</v>
      </c>
      <c r="B475" s="1323" t="s">
        <v>2811</v>
      </c>
      <c r="C475" s="989"/>
      <c r="D475" s="1293">
        <v>246</v>
      </c>
      <c r="E475" s="433"/>
      <c r="F475" s="432" t="str">
        <f t="shared" si="10"/>
        <v/>
      </c>
      <c r="G475" s="948"/>
    </row>
    <row r="476" spans="1:7">
      <c r="A476" s="1322">
        <v>43322</v>
      </c>
      <c r="B476" s="1323" t="s">
        <v>2812</v>
      </c>
      <c r="C476" s="989"/>
      <c r="D476" s="1293">
        <v>357</v>
      </c>
      <c r="E476" s="433"/>
      <c r="F476" s="432" t="str">
        <f t="shared" si="10"/>
        <v/>
      </c>
      <c r="G476" s="948"/>
    </row>
    <row r="477" spans="1:7">
      <c r="A477" s="1322">
        <v>43323</v>
      </c>
      <c r="B477" s="1323" t="s">
        <v>2813</v>
      </c>
      <c r="C477" s="989"/>
      <c r="D477" s="1293">
        <v>357</v>
      </c>
      <c r="E477" s="433"/>
      <c r="F477" s="432" t="str">
        <f t="shared" si="10"/>
        <v/>
      </c>
      <c r="G477" s="948"/>
    </row>
    <row r="478" spans="1:7">
      <c r="A478" s="1322">
        <v>43324</v>
      </c>
      <c r="B478" s="1323" t="s">
        <v>2814</v>
      </c>
      <c r="C478" s="989"/>
      <c r="D478" s="1293">
        <v>318</v>
      </c>
      <c r="E478" s="433"/>
      <c r="F478" s="432" t="str">
        <f t="shared" ref="F478:F487" si="11">IF($E478&gt;0,$E478*D478,"")</f>
        <v/>
      </c>
      <c r="G478" s="948"/>
    </row>
    <row r="479" spans="1:7">
      <c r="A479" s="1322">
        <v>43325</v>
      </c>
      <c r="B479" s="1323" t="s">
        <v>2815</v>
      </c>
      <c r="C479" s="989"/>
      <c r="D479" s="1293">
        <v>318</v>
      </c>
      <c r="E479" s="433"/>
      <c r="F479" s="432" t="str">
        <f t="shared" si="11"/>
        <v/>
      </c>
      <c r="G479" s="948"/>
    </row>
    <row r="480" spans="1:7">
      <c r="A480" s="1322">
        <v>43326</v>
      </c>
      <c r="B480" s="1323" t="s">
        <v>2816</v>
      </c>
      <c r="C480" s="989"/>
      <c r="D480" s="1293">
        <v>389</v>
      </c>
      <c r="E480" s="433"/>
      <c r="F480" s="432" t="str">
        <f t="shared" si="11"/>
        <v/>
      </c>
      <c r="G480" s="948"/>
    </row>
    <row r="481" spans="1:7">
      <c r="A481" s="1322">
        <v>43327</v>
      </c>
      <c r="B481" s="1323" t="s">
        <v>2817</v>
      </c>
      <c r="C481" s="989"/>
      <c r="D481" s="1293">
        <v>389</v>
      </c>
      <c r="E481" s="433"/>
      <c r="F481" s="432" t="str">
        <f t="shared" si="11"/>
        <v/>
      </c>
      <c r="G481" s="948"/>
    </row>
    <row r="482" spans="1:7">
      <c r="A482" s="1322">
        <v>43328</v>
      </c>
      <c r="B482" s="1323" t="s">
        <v>2818</v>
      </c>
      <c r="C482" s="989"/>
      <c r="D482" s="1293">
        <v>389</v>
      </c>
      <c r="E482" s="433"/>
      <c r="F482" s="432" t="str">
        <f t="shared" si="11"/>
        <v/>
      </c>
      <c r="G482" s="948"/>
    </row>
    <row r="483" spans="1:7">
      <c r="A483" s="1322">
        <v>43329</v>
      </c>
      <c r="B483" s="1323" t="s">
        <v>2819</v>
      </c>
      <c r="C483" s="989"/>
      <c r="D483" s="1293">
        <v>389</v>
      </c>
      <c r="E483" s="433"/>
      <c r="F483" s="432" t="str">
        <f t="shared" si="11"/>
        <v/>
      </c>
      <c r="G483" s="948"/>
    </row>
    <row r="484" spans="1:7">
      <c r="A484" s="1322">
        <v>43330</v>
      </c>
      <c r="B484" s="1323" t="s">
        <v>2820</v>
      </c>
      <c r="C484" s="989"/>
      <c r="D484" s="1293">
        <v>159</v>
      </c>
      <c r="E484" s="433"/>
      <c r="F484" s="432" t="str">
        <f t="shared" si="11"/>
        <v/>
      </c>
      <c r="G484" s="948"/>
    </row>
    <row r="485" spans="1:7">
      <c r="A485" s="1322">
        <v>42160</v>
      </c>
      <c r="B485" s="1323" t="s">
        <v>2821</v>
      </c>
      <c r="C485" s="989"/>
      <c r="D485" s="1293">
        <v>310</v>
      </c>
      <c r="E485" s="433"/>
      <c r="F485" s="432" t="str">
        <f t="shared" si="11"/>
        <v/>
      </c>
      <c r="G485" s="948"/>
    </row>
    <row r="486" spans="1:7">
      <c r="A486" s="1322">
        <v>42161</v>
      </c>
      <c r="B486" s="1323" t="s">
        <v>2822</v>
      </c>
      <c r="C486" s="989"/>
      <c r="D486" s="1293">
        <v>310</v>
      </c>
      <c r="E486" s="433"/>
      <c r="F486" s="432" t="str">
        <f t="shared" si="11"/>
        <v/>
      </c>
      <c r="G486" s="948"/>
    </row>
    <row r="487" spans="1:7">
      <c r="A487" s="1322">
        <v>42162</v>
      </c>
      <c r="B487" s="1323" t="s">
        <v>2823</v>
      </c>
      <c r="C487" s="989"/>
      <c r="D487" s="1293">
        <v>310</v>
      </c>
      <c r="E487" s="433"/>
      <c r="F487" s="432" t="str">
        <f t="shared" si="11"/>
        <v/>
      </c>
      <c r="G487" s="948"/>
    </row>
    <row r="488" spans="1:7">
      <c r="A488" s="435"/>
      <c r="B488" s="461" t="s">
        <v>2207</v>
      </c>
      <c r="C488" s="989"/>
      <c r="D488" s="416"/>
      <c r="E488" s="435"/>
      <c r="F488" s="436"/>
      <c r="G488" s="434"/>
    </row>
    <row r="489" spans="1:7">
      <c r="A489" s="487"/>
      <c r="B489" s="418" t="s">
        <v>1033</v>
      </c>
      <c r="C489" s="989"/>
      <c r="D489" s="437"/>
      <c r="E489" s="433"/>
      <c r="F489" s="432" t="str">
        <f t="shared" ref="F489:F497" si="12">IF($E489&gt;0,$E489*D489,"")</f>
        <v/>
      </c>
      <c r="G489" s="434"/>
    </row>
    <row r="490" spans="1:7">
      <c r="A490" s="433">
        <v>60331</v>
      </c>
      <c r="B490" s="419" t="s">
        <v>2516</v>
      </c>
      <c r="C490" s="989">
        <v>412</v>
      </c>
      <c r="D490" s="437">
        <v>294</v>
      </c>
      <c r="E490" s="433"/>
      <c r="F490" s="432" t="str">
        <f t="shared" si="12"/>
        <v/>
      </c>
      <c r="G490" s="434"/>
    </row>
    <row r="491" spans="1:7">
      <c r="A491" s="433">
        <v>60330</v>
      </c>
      <c r="B491" s="419" t="s">
        <v>2515</v>
      </c>
      <c r="C491" s="989">
        <v>499</v>
      </c>
      <c r="D491" s="437">
        <v>356</v>
      </c>
      <c r="E491" s="433"/>
      <c r="F491" s="432" t="str">
        <f t="shared" si="12"/>
        <v/>
      </c>
      <c r="G491" s="434"/>
    </row>
    <row r="492" spans="1:7" ht="13.2" customHeight="1">
      <c r="A492" s="433">
        <v>60333</v>
      </c>
      <c r="B492" s="419" t="s">
        <v>2518</v>
      </c>
      <c r="C492" s="989">
        <v>439</v>
      </c>
      <c r="D492" s="437">
        <v>314</v>
      </c>
      <c r="E492" s="433"/>
      <c r="F492" s="432" t="str">
        <f t="shared" si="12"/>
        <v/>
      </c>
      <c r="G492" s="434"/>
    </row>
    <row r="493" spans="1:7">
      <c r="A493" s="433">
        <v>60332</v>
      </c>
      <c r="B493" s="419" t="s">
        <v>2517</v>
      </c>
      <c r="C493" s="989">
        <v>795</v>
      </c>
      <c r="D493" s="437">
        <v>568</v>
      </c>
      <c r="E493" s="433"/>
      <c r="F493" s="432" t="str">
        <f t="shared" si="12"/>
        <v/>
      </c>
      <c r="G493" s="434"/>
    </row>
    <row r="494" spans="1:7">
      <c r="A494" s="433"/>
      <c r="B494" s="418" t="s">
        <v>2528</v>
      </c>
      <c r="C494" s="989"/>
      <c r="D494" s="437"/>
      <c r="E494" s="433"/>
      <c r="F494" s="432" t="str">
        <f t="shared" si="12"/>
        <v/>
      </c>
      <c r="G494" s="434"/>
    </row>
    <row r="495" spans="1:7">
      <c r="A495" s="433">
        <v>60340</v>
      </c>
      <c r="B495" s="419" t="s">
        <v>2519</v>
      </c>
      <c r="C495" s="989">
        <v>343</v>
      </c>
      <c r="D495" s="437">
        <v>245</v>
      </c>
      <c r="E495" s="433"/>
      <c r="F495" s="432" t="str">
        <f t="shared" si="12"/>
        <v/>
      </c>
      <c r="G495" s="434"/>
    </row>
    <row r="496" spans="1:7">
      <c r="A496" s="433">
        <v>60341</v>
      </c>
      <c r="B496" s="419" t="s">
        <v>2520</v>
      </c>
      <c r="C496" s="989">
        <v>370</v>
      </c>
      <c r="D496" s="437">
        <v>265</v>
      </c>
      <c r="E496" s="433"/>
      <c r="F496" s="432" t="str">
        <f t="shared" si="12"/>
        <v/>
      </c>
      <c r="G496" s="434"/>
    </row>
    <row r="497" spans="1:7">
      <c r="A497" s="433">
        <v>60342</v>
      </c>
      <c r="B497" s="419" t="s">
        <v>2521</v>
      </c>
      <c r="C497" s="989">
        <v>453</v>
      </c>
      <c r="D497" s="437">
        <v>323</v>
      </c>
      <c r="E497" s="433"/>
      <c r="F497" s="432" t="str">
        <f t="shared" si="12"/>
        <v/>
      </c>
      <c r="G497" s="434"/>
    </row>
    <row r="498" spans="1:7">
      <c r="A498" s="1066"/>
      <c r="B498" s="486" t="s">
        <v>2972</v>
      </c>
      <c r="C498" s="995"/>
      <c r="D498" s="447"/>
      <c r="E498" s="433"/>
      <c r="F498" s="432"/>
      <c r="G498" s="434"/>
    </row>
    <row r="499" spans="1:7">
      <c r="A499" s="1064">
        <v>62329</v>
      </c>
      <c r="B499" s="424" t="s">
        <v>2977</v>
      </c>
      <c r="C499" s="989">
        <v>399</v>
      </c>
      <c r="D499" s="425">
        <v>285.18</v>
      </c>
      <c r="E499" s="433"/>
      <c r="F499" s="432" t="str">
        <f t="shared" ref="F499:F509" si="13">IF($E499&gt;0,$E499*D499,"")</f>
        <v/>
      </c>
      <c r="G499" s="434"/>
    </row>
    <row r="500" spans="1:7">
      <c r="A500" s="1064">
        <v>62361</v>
      </c>
      <c r="B500" s="424" t="s">
        <v>2978</v>
      </c>
      <c r="C500" s="989">
        <v>307</v>
      </c>
      <c r="D500" s="425">
        <v>219.47</v>
      </c>
      <c r="E500" s="433"/>
      <c r="F500" s="432" t="str">
        <f t="shared" si="13"/>
        <v/>
      </c>
      <c r="G500" s="434"/>
    </row>
    <row r="501" spans="1:7">
      <c r="A501" s="1064">
        <v>62326</v>
      </c>
      <c r="B501" s="424" t="s">
        <v>3244</v>
      </c>
      <c r="C501" s="989">
        <v>590</v>
      </c>
      <c r="D501" s="425">
        <v>421.3</v>
      </c>
      <c r="E501" s="433"/>
      <c r="F501" s="432" t="str">
        <f t="shared" si="13"/>
        <v/>
      </c>
      <c r="G501" s="434"/>
    </row>
    <row r="502" spans="1:7">
      <c r="A502" s="1064">
        <v>60115</v>
      </c>
      <c r="B502" s="426" t="s">
        <v>2982</v>
      </c>
      <c r="C502" s="989">
        <v>431</v>
      </c>
      <c r="D502" s="425">
        <v>307.64999999999998</v>
      </c>
      <c r="E502" s="433"/>
      <c r="F502" s="432" t="str">
        <f t="shared" si="13"/>
        <v/>
      </c>
      <c r="G502" s="434"/>
    </row>
    <row r="503" spans="1:7">
      <c r="A503" s="1064">
        <v>60110</v>
      </c>
      <c r="B503" s="426" t="s">
        <v>2983</v>
      </c>
      <c r="C503" s="989">
        <v>656</v>
      </c>
      <c r="D503" s="425">
        <v>468.33</v>
      </c>
      <c r="E503" s="433"/>
      <c r="F503" s="432" t="str">
        <f t="shared" si="13"/>
        <v/>
      </c>
      <c r="G503" s="434"/>
    </row>
    <row r="504" spans="1:7">
      <c r="A504" s="1064">
        <v>62322</v>
      </c>
      <c r="B504" s="424" t="s">
        <v>2984</v>
      </c>
      <c r="C504" s="989">
        <v>431</v>
      </c>
      <c r="D504" s="425">
        <v>307.64999999999998</v>
      </c>
      <c r="E504" s="433"/>
      <c r="F504" s="432" t="str">
        <f t="shared" si="13"/>
        <v/>
      </c>
      <c r="G504" s="434"/>
    </row>
    <row r="505" spans="1:7">
      <c r="A505" s="1064">
        <v>62328</v>
      </c>
      <c r="B505" s="424" t="s">
        <v>2985</v>
      </c>
      <c r="C505" s="989">
        <v>198</v>
      </c>
      <c r="D505" s="425">
        <v>141.09</v>
      </c>
      <c r="E505" s="433"/>
      <c r="F505" s="432" t="str">
        <f t="shared" si="13"/>
        <v/>
      </c>
      <c r="G505" s="434"/>
    </row>
    <row r="506" spans="1:7">
      <c r="A506" s="1064">
        <v>62368</v>
      </c>
      <c r="B506" s="424" t="s">
        <v>2980</v>
      </c>
      <c r="C506" s="989">
        <v>713</v>
      </c>
      <c r="D506" s="425">
        <v>509.48</v>
      </c>
      <c r="E506" s="433"/>
      <c r="F506" s="432" t="str">
        <f t="shared" si="13"/>
        <v/>
      </c>
      <c r="G506" s="434"/>
    </row>
    <row r="507" spans="1:7">
      <c r="A507" s="1064">
        <v>60100</v>
      </c>
      <c r="B507" s="426" t="s">
        <v>1670</v>
      </c>
      <c r="C507" s="989">
        <v>398</v>
      </c>
      <c r="D507" s="425">
        <v>284.13</v>
      </c>
      <c r="E507" s="433"/>
      <c r="F507" s="432" t="str">
        <f t="shared" si="13"/>
        <v/>
      </c>
      <c r="G507" s="434"/>
    </row>
    <row r="508" spans="1:7">
      <c r="A508" s="1064">
        <v>62360</v>
      </c>
      <c r="B508" s="424" t="s">
        <v>2979</v>
      </c>
      <c r="C508" s="989">
        <v>354</v>
      </c>
      <c r="D508" s="425">
        <v>252.78</v>
      </c>
      <c r="E508" s="433"/>
      <c r="F508" s="432" t="str">
        <f t="shared" si="13"/>
        <v/>
      </c>
      <c r="G508" s="434"/>
    </row>
    <row r="509" spans="1:7">
      <c r="A509" s="1064">
        <v>62371</v>
      </c>
      <c r="B509" s="424" t="s">
        <v>2981</v>
      </c>
      <c r="C509" s="989">
        <v>713</v>
      </c>
      <c r="D509" s="425">
        <v>509.48</v>
      </c>
      <c r="E509" s="433"/>
      <c r="F509" s="432" t="str">
        <f t="shared" si="13"/>
        <v/>
      </c>
      <c r="G509" s="434"/>
    </row>
    <row r="510" spans="1:7">
      <c r="A510" s="1053"/>
      <c r="B510" s="441" t="s">
        <v>1046</v>
      </c>
      <c r="C510" s="990"/>
      <c r="D510" s="487"/>
      <c r="E510" s="433"/>
      <c r="F510" s="432"/>
    </row>
    <row r="511" spans="1:7">
      <c r="A511" s="1064">
        <v>62332</v>
      </c>
      <c r="B511" s="424" t="s">
        <v>2987</v>
      </c>
      <c r="C511" s="989">
        <v>294</v>
      </c>
      <c r="D511" s="425">
        <v>209.67</v>
      </c>
      <c r="E511" s="433"/>
      <c r="F511" s="432" t="str">
        <f t="shared" ref="F511:F518" si="14">IF($E511&gt;0,$E511*D511,"")</f>
        <v/>
      </c>
      <c r="G511" s="434"/>
    </row>
    <row r="512" spans="1:7">
      <c r="A512" s="1064">
        <v>62331</v>
      </c>
      <c r="B512" s="424" t="s">
        <v>2986</v>
      </c>
      <c r="C512" s="989">
        <v>294</v>
      </c>
      <c r="D512" s="425">
        <v>209.67</v>
      </c>
      <c r="E512" s="433"/>
      <c r="F512" s="432" t="str">
        <f t="shared" si="14"/>
        <v/>
      </c>
      <c r="G512" s="434"/>
    </row>
    <row r="513" spans="1:7">
      <c r="A513" s="1064">
        <v>60150</v>
      </c>
      <c r="B513" s="426" t="s">
        <v>2989</v>
      </c>
      <c r="C513" s="989">
        <v>658</v>
      </c>
      <c r="D513" s="425">
        <v>470.29</v>
      </c>
      <c r="E513" s="433"/>
      <c r="F513" s="432" t="str">
        <f t="shared" si="14"/>
        <v/>
      </c>
      <c r="G513" s="434"/>
    </row>
    <row r="514" spans="1:7">
      <c r="A514" s="1064">
        <v>60151</v>
      </c>
      <c r="B514" s="426" t="s">
        <v>2990</v>
      </c>
      <c r="C514" s="989">
        <v>508</v>
      </c>
      <c r="D514" s="425">
        <v>362.51</v>
      </c>
      <c r="E514" s="433"/>
      <c r="F514" s="432" t="str">
        <f t="shared" si="14"/>
        <v/>
      </c>
      <c r="G514" s="434"/>
    </row>
    <row r="515" spans="1:7">
      <c r="A515" s="1064">
        <v>62379</v>
      </c>
      <c r="B515" s="424" t="s">
        <v>3001</v>
      </c>
      <c r="C515" s="989">
        <v>258</v>
      </c>
      <c r="D515" s="425">
        <v>184.2</v>
      </c>
      <c r="E515" s="433"/>
      <c r="F515" s="432" t="str">
        <f t="shared" si="14"/>
        <v/>
      </c>
      <c r="G515" s="434"/>
    </row>
    <row r="516" spans="1:7">
      <c r="A516" s="1064">
        <v>62335</v>
      </c>
      <c r="B516" s="424" t="s">
        <v>3002</v>
      </c>
      <c r="C516" s="989">
        <v>258</v>
      </c>
      <c r="D516" s="425">
        <v>184.2</v>
      </c>
      <c r="E516" s="433"/>
      <c r="F516" s="432" t="str">
        <f t="shared" si="14"/>
        <v/>
      </c>
      <c r="G516" s="434"/>
    </row>
    <row r="517" spans="1:7">
      <c r="A517" s="1064">
        <v>62334</v>
      </c>
      <c r="B517" s="424" t="s">
        <v>2997</v>
      </c>
      <c r="C517" s="989">
        <v>439</v>
      </c>
      <c r="D517" s="425">
        <v>313.52999999999997</v>
      </c>
      <c r="E517" s="433"/>
      <c r="F517" s="432" t="str">
        <f t="shared" si="14"/>
        <v/>
      </c>
      <c r="G517" s="434"/>
    </row>
    <row r="518" spans="1:7">
      <c r="A518" s="1064">
        <v>60139</v>
      </c>
      <c r="B518" s="426" t="s">
        <v>2988</v>
      </c>
      <c r="C518" s="989">
        <v>398</v>
      </c>
      <c r="D518" s="425">
        <v>284.13</v>
      </c>
      <c r="E518" s="433"/>
      <c r="F518" s="432" t="str">
        <f t="shared" si="14"/>
        <v/>
      </c>
      <c r="G518" s="434"/>
    </row>
    <row r="519" spans="1:7">
      <c r="A519" s="1064"/>
      <c r="B519" s="428" t="s">
        <v>3004</v>
      </c>
      <c r="C519" s="989"/>
      <c r="D519" s="425"/>
      <c r="E519" s="433"/>
      <c r="F519" s="432"/>
      <c r="G519" s="434"/>
    </row>
    <row r="520" spans="1:7">
      <c r="A520" s="1064">
        <v>62351</v>
      </c>
      <c r="B520" s="424" t="s">
        <v>3005</v>
      </c>
      <c r="C520" s="989">
        <v>240</v>
      </c>
      <c r="D520" s="425">
        <v>171.6</v>
      </c>
      <c r="E520" s="433"/>
      <c r="F520" s="432" t="str">
        <f>IF($E520&gt;0,$E520*D520,"")</f>
        <v/>
      </c>
      <c r="G520" s="434"/>
    </row>
    <row r="521" spans="1:7">
      <c r="A521" s="1064">
        <v>60173</v>
      </c>
      <c r="B521" s="426" t="s">
        <v>2991</v>
      </c>
      <c r="C521" s="989">
        <v>230</v>
      </c>
      <c r="D521" s="425">
        <v>164</v>
      </c>
      <c r="E521" s="433"/>
      <c r="F521" s="432" t="str">
        <f>IF($E521&gt;0,$E521*D521,"")</f>
        <v/>
      </c>
      <c r="G521" s="434"/>
    </row>
    <row r="522" spans="1:7">
      <c r="A522" s="1053"/>
      <c r="B522" s="441" t="s">
        <v>3003</v>
      </c>
      <c r="C522" s="990"/>
      <c r="D522" s="487"/>
      <c r="E522" s="433"/>
      <c r="F522" s="432"/>
    </row>
    <row r="523" spans="1:7">
      <c r="A523" s="1064">
        <v>60160</v>
      </c>
      <c r="B523" s="426" t="s">
        <v>2998</v>
      </c>
      <c r="C523" s="989">
        <v>439</v>
      </c>
      <c r="D523" s="425">
        <v>313.52999999999997</v>
      </c>
      <c r="E523" s="433"/>
      <c r="F523" s="432" t="str">
        <f t="shared" ref="F523:F529" si="15">IF($E523&gt;0,$E523*D523,"")</f>
        <v/>
      </c>
      <c r="G523" s="434"/>
    </row>
    <row r="524" spans="1:7">
      <c r="A524" s="1064">
        <v>62382</v>
      </c>
      <c r="B524" s="424" t="s">
        <v>2999</v>
      </c>
      <c r="C524" s="989">
        <v>384</v>
      </c>
      <c r="D524" s="425">
        <v>274.33999999999997</v>
      </c>
      <c r="E524" s="433"/>
      <c r="F524" s="432" t="str">
        <f t="shared" si="15"/>
        <v/>
      </c>
      <c r="G524" s="434"/>
    </row>
    <row r="525" spans="1:7">
      <c r="A525" s="1064">
        <v>62380</v>
      </c>
      <c r="B525" s="424" t="s">
        <v>2993</v>
      </c>
      <c r="C525" s="989">
        <v>368</v>
      </c>
      <c r="D525" s="425">
        <v>262.58</v>
      </c>
      <c r="E525" s="433"/>
      <c r="F525" s="432" t="str">
        <f t="shared" si="15"/>
        <v/>
      </c>
      <c r="G525" s="434"/>
    </row>
    <row r="526" spans="1:7">
      <c r="A526" s="1064">
        <v>62340</v>
      </c>
      <c r="B526" s="424" t="s">
        <v>2992</v>
      </c>
      <c r="C526" s="989">
        <v>368</v>
      </c>
      <c r="D526" s="425">
        <v>262.58</v>
      </c>
      <c r="E526" s="433"/>
      <c r="F526" s="432" t="str">
        <f t="shared" si="15"/>
        <v/>
      </c>
      <c r="G526" s="434"/>
    </row>
    <row r="527" spans="1:7">
      <c r="A527" s="1064">
        <v>62394</v>
      </c>
      <c r="B527" s="424" t="s">
        <v>2994</v>
      </c>
      <c r="C527" s="989">
        <v>505</v>
      </c>
      <c r="D527" s="425">
        <v>360.55</v>
      </c>
      <c r="E527" s="433"/>
      <c r="F527" s="432" t="str">
        <f t="shared" si="15"/>
        <v/>
      </c>
      <c r="G527" s="434"/>
    </row>
    <row r="528" spans="1:7">
      <c r="A528" s="1064">
        <v>60158</v>
      </c>
      <c r="B528" s="426" t="s">
        <v>2995</v>
      </c>
      <c r="C528" s="989">
        <v>368</v>
      </c>
      <c r="D528" s="425">
        <v>262.58</v>
      </c>
      <c r="E528" s="433"/>
      <c r="F528" s="432" t="str">
        <f t="shared" si="15"/>
        <v/>
      </c>
      <c r="G528" s="434"/>
    </row>
    <row r="529" spans="1:7">
      <c r="A529" s="1064">
        <v>60135</v>
      </c>
      <c r="B529" s="426" t="s">
        <v>2996</v>
      </c>
      <c r="C529" s="989">
        <v>315</v>
      </c>
      <c r="D529" s="425">
        <v>225.35</v>
      </c>
      <c r="E529" s="433"/>
      <c r="F529" s="432" t="str">
        <f t="shared" si="15"/>
        <v/>
      </c>
      <c r="G529" s="434"/>
    </row>
    <row r="530" spans="1:7">
      <c r="A530" s="1067"/>
      <c r="B530" s="445" t="s">
        <v>2274</v>
      </c>
      <c r="C530" s="996"/>
      <c r="D530" s="437"/>
      <c r="E530" s="433"/>
      <c r="F530" s="432"/>
      <c r="G530" s="434"/>
    </row>
    <row r="531" spans="1:7">
      <c r="A531" s="1066">
        <v>62088</v>
      </c>
      <c r="B531" s="446" t="s">
        <v>3006</v>
      </c>
      <c r="C531" s="995">
        <v>430</v>
      </c>
      <c r="D531" s="447">
        <v>307</v>
      </c>
      <c r="E531" s="433"/>
      <c r="F531" s="432" t="str">
        <f t="shared" ref="F531:F541" si="16">IF($E531&gt;0,$E531*D531,"")</f>
        <v/>
      </c>
      <c r="G531" s="434"/>
    </row>
    <row r="532" spans="1:7">
      <c r="A532" s="1066">
        <v>62089</v>
      </c>
      <c r="B532" s="446" t="s">
        <v>3007</v>
      </c>
      <c r="C532" s="995">
        <v>430</v>
      </c>
      <c r="D532" s="447">
        <v>307</v>
      </c>
      <c r="E532" s="433"/>
      <c r="F532" s="432" t="str">
        <f t="shared" si="16"/>
        <v/>
      </c>
      <c r="G532" s="434"/>
    </row>
    <row r="533" spans="1:7">
      <c r="A533" s="1066">
        <v>62090</v>
      </c>
      <c r="B533" s="446" t="s">
        <v>3008</v>
      </c>
      <c r="C533" s="995">
        <v>430</v>
      </c>
      <c r="D533" s="447">
        <v>307</v>
      </c>
      <c r="E533" s="433"/>
      <c r="F533" s="432" t="str">
        <f t="shared" si="16"/>
        <v/>
      </c>
      <c r="G533" s="434"/>
    </row>
    <row r="534" spans="1:7">
      <c r="A534" s="1066">
        <v>62091</v>
      </c>
      <c r="B534" s="446" t="s">
        <v>3009</v>
      </c>
      <c r="C534" s="995">
        <v>430</v>
      </c>
      <c r="D534" s="447">
        <v>307</v>
      </c>
      <c r="E534" s="433"/>
      <c r="F534" s="432" t="str">
        <f t="shared" si="16"/>
        <v/>
      </c>
      <c r="G534" s="434"/>
    </row>
    <row r="535" spans="1:7">
      <c r="A535" s="1066">
        <v>62092</v>
      </c>
      <c r="B535" s="446" t="s">
        <v>3010</v>
      </c>
      <c r="C535" s="995">
        <v>430</v>
      </c>
      <c r="D535" s="447">
        <v>307</v>
      </c>
      <c r="E535" s="433"/>
      <c r="F535" s="432" t="str">
        <f t="shared" si="16"/>
        <v/>
      </c>
      <c r="G535" s="434"/>
    </row>
    <row r="536" spans="1:7">
      <c r="A536" s="1066">
        <v>62093</v>
      </c>
      <c r="B536" s="446" t="s">
        <v>3011</v>
      </c>
      <c r="C536" s="995">
        <v>430</v>
      </c>
      <c r="D536" s="447">
        <v>307</v>
      </c>
      <c r="E536" s="433"/>
      <c r="F536" s="432" t="str">
        <f t="shared" si="16"/>
        <v/>
      </c>
      <c r="G536" s="434"/>
    </row>
    <row r="537" spans="1:7">
      <c r="A537" s="1066">
        <v>62094</v>
      </c>
      <c r="B537" s="446" t="s">
        <v>3012</v>
      </c>
      <c r="C537" s="995">
        <v>430</v>
      </c>
      <c r="D537" s="447">
        <v>307</v>
      </c>
      <c r="E537" s="433"/>
      <c r="F537" s="432" t="str">
        <f t="shared" si="16"/>
        <v/>
      </c>
      <c r="G537" s="434"/>
    </row>
    <row r="538" spans="1:7">
      <c r="A538" s="1066">
        <v>62095</v>
      </c>
      <c r="B538" s="446" t="s">
        <v>3013</v>
      </c>
      <c r="C538" s="995">
        <v>430</v>
      </c>
      <c r="D538" s="447">
        <v>307</v>
      </c>
      <c r="E538" s="433"/>
      <c r="F538" s="432" t="str">
        <f t="shared" si="16"/>
        <v/>
      </c>
      <c r="G538" s="434"/>
    </row>
    <row r="539" spans="1:7">
      <c r="A539" s="1066">
        <v>62096</v>
      </c>
      <c r="B539" s="446" t="s">
        <v>3014</v>
      </c>
      <c r="C539" s="995">
        <v>430</v>
      </c>
      <c r="D539" s="447">
        <v>307</v>
      </c>
      <c r="E539" s="433"/>
      <c r="F539" s="432" t="str">
        <f t="shared" si="16"/>
        <v/>
      </c>
      <c r="G539" s="434"/>
    </row>
    <row r="540" spans="1:7">
      <c r="A540" s="1066">
        <v>62097</v>
      </c>
      <c r="B540" s="446" t="s">
        <v>3015</v>
      </c>
      <c r="C540" s="995">
        <v>430</v>
      </c>
      <c r="D540" s="447">
        <v>307</v>
      </c>
      <c r="E540" s="433"/>
      <c r="F540" s="432" t="str">
        <f t="shared" si="16"/>
        <v/>
      </c>
      <c r="G540" s="434"/>
    </row>
    <row r="541" spans="1:7">
      <c r="A541" s="1066">
        <v>62098</v>
      </c>
      <c r="B541" s="446" t="s">
        <v>3016</v>
      </c>
      <c r="C541" s="995">
        <v>430</v>
      </c>
      <c r="D541" s="447">
        <v>307</v>
      </c>
      <c r="E541" s="433"/>
      <c r="F541" s="432" t="str">
        <f t="shared" si="16"/>
        <v/>
      </c>
      <c r="G541" s="434"/>
    </row>
    <row r="542" spans="1:7">
      <c r="A542" s="1064"/>
      <c r="B542" s="427" t="s">
        <v>2529</v>
      </c>
      <c r="C542" s="989"/>
      <c r="D542" s="425"/>
      <c r="E542" s="433"/>
      <c r="F542" s="432"/>
      <c r="G542" s="434"/>
    </row>
    <row r="543" spans="1:7">
      <c r="A543" s="1064">
        <v>62386</v>
      </c>
      <c r="B543" s="424" t="s">
        <v>3017</v>
      </c>
      <c r="C543" s="989">
        <v>656</v>
      </c>
      <c r="D543" s="425">
        <v>468.33</v>
      </c>
      <c r="E543" s="433"/>
      <c r="F543" s="432" t="str">
        <f t="shared" ref="F543:F564" si="17">IF($E543&gt;0,$E543*D543,"")</f>
        <v/>
      </c>
      <c r="G543" s="434"/>
    </row>
    <row r="544" spans="1:7">
      <c r="A544" s="1064">
        <v>62050</v>
      </c>
      <c r="B544" s="424" t="s">
        <v>3018</v>
      </c>
      <c r="C544" s="989">
        <v>628</v>
      </c>
      <c r="D544" s="425">
        <v>448.73</v>
      </c>
      <c r="E544" s="433"/>
      <c r="F544" s="432" t="str">
        <f t="shared" si="17"/>
        <v/>
      </c>
      <c r="G544" s="434"/>
    </row>
    <row r="545" spans="1:7">
      <c r="A545" s="1064">
        <v>62051</v>
      </c>
      <c r="B545" s="424" t="s">
        <v>1671</v>
      </c>
      <c r="C545" s="989">
        <v>546</v>
      </c>
      <c r="D545" s="425">
        <v>389.95</v>
      </c>
      <c r="E545" s="433"/>
      <c r="F545" s="432" t="str">
        <f t="shared" si="17"/>
        <v/>
      </c>
      <c r="G545" s="434"/>
    </row>
    <row r="546" spans="1:7">
      <c r="A546" s="1064">
        <v>62052</v>
      </c>
      <c r="B546" s="424" t="s">
        <v>1672</v>
      </c>
      <c r="C546" s="989">
        <v>274</v>
      </c>
      <c r="D546" s="425">
        <v>195.95</v>
      </c>
      <c r="E546" s="433"/>
      <c r="F546" s="432" t="str">
        <f t="shared" si="17"/>
        <v/>
      </c>
      <c r="G546" s="434"/>
    </row>
    <row r="547" spans="1:7">
      <c r="A547" s="1064">
        <v>62053</v>
      </c>
      <c r="B547" s="424" t="s">
        <v>1673</v>
      </c>
      <c r="C547" s="989">
        <v>274</v>
      </c>
      <c r="D547" s="425">
        <v>195.95</v>
      </c>
      <c r="E547" s="433"/>
      <c r="F547" s="432" t="str">
        <f t="shared" si="17"/>
        <v/>
      </c>
      <c r="G547" s="434"/>
    </row>
    <row r="548" spans="1:7">
      <c r="A548" s="1064">
        <v>62054</v>
      </c>
      <c r="B548" s="424" t="s">
        <v>1674</v>
      </c>
      <c r="C548" s="989">
        <v>521</v>
      </c>
      <c r="D548" s="425">
        <v>372.31</v>
      </c>
      <c r="E548" s="433"/>
      <c r="F548" s="432" t="str">
        <f t="shared" si="17"/>
        <v/>
      </c>
      <c r="G548" s="434"/>
    </row>
    <row r="549" spans="1:7">
      <c r="A549" s="1064">
        <v>62055</v>
      </c>
      <c r="B549" s="424" t="s">
        <v>1675</v>
      </c>
      <c r="C549" s="989">
        <v>521</v>
      </c>
      <c r="D549" s="425">
        <v>372.31</v>
      </c>
      <c r="E549" s="433"/>
      <c r="F549" s="432" t="str">
        <f t="shared" si="17"/>
        <v/>
      </c>
      <c r="G549" s="434"/>
    </row>
    <row r="550" spans="1:7">
      <c r="A550" s="1064">
        <v>62056</v>
      </c>
      <c r="B550" s="424" t="s">
        <v>1676</v>
      </c>
      <c r="C550" s="989">
        <v>521</v>
      </c>
      <c r="D550" s="425">
        <v>372.31</v>
      </c>
      <c r="E550" s="433"/>
      <c r="F550" s="432" t="str">
        <f t="shared" si="17"/>
        <v/>
      </c>
      <c r="G550" s="434"/>
    </row>
    <row r="551" spans="1:7">
      <c r="A551" s="1064">
        <v>62057</v>
      </c>
      <c r="B551" s="424" t="s">
        <v>1677</v>
      </c>
      <c r="C551" s="989">
        <v>521</v>
      </c>
      <c r="D551" s="425">
        <v>372.31</v>
      </c>
      <c r="E551" s="433"/>
      <c r="F551" s="432" t="str">
        <f t="shared" si="17"/>
        <v/>
      </c>
      <c r="G551" s="434"/>
    </row>
    <row r="552" spans="1:7">
      <c r="A552" s="1064">
        <v>62058</v>
      </c>
      <c r="B552" s="424" t="s">
        <v>1678</v>
      </c>
      <c r="C552" s="989">
        <v>521</v>
      </c>
      <c r="D552" s="425">
        <v>372.31</v>
      </c>
      <c r="E552" s="433"/>
      <c r="F552" s="432" t="str">
        <f t="shared" si="17"/>
        <v/>
      </c>
      <c r="G552" s="434"/>
    </row>
    <row r="553" spans="1:7">
      <c r="A553" s="1064">
        <v>62059</v>
      </c>
      <c r="B553" s="424" t="s">
        <v>1679</v>
      </c>
      <c r="C553" s="989">
        <v>686</v>
      </c>
      <c r="D553" s="425">
        <v>489.88</v>
      </c>
      <c r="E553" s="433"/>
      <c r="F553" s="432" t="str">
        <f t="shared" si="17"/>
        <v/>
      </c>
      <c r="G553" s="434"/>
    </row>
    <row r="554" spans="1:7">
      <c r="A554" s="1064">
        <v>62060</v>
      </c>
      <c r="B554" s="424" t="s">
        <v>1680</v>
      </c>
      <c r="C554" s="989">
        <v>686</v>
      </c>
      <c r="D554" s="425">
        <v>489.88</v>
      </c>
      <c r="E554" s="433"/>
      <c r="F554" s="432" t="str">
        <f t="shared" si="17"/>
        <v/>
      </c>
      <c r="G554" s="434"/>
    </row>
    <row r="555" spans="1:7">
      <c r="A555" s="1064">
        <v>62061</v>
      </c>
      <c r="B555" s="424" t="s">
        <v>1681</v>
      </c>
      <c r="C555" s="989">
        <v>754</v>
      </c>
      <c r="D555" s="425">
        <v>538.87</v>
      </c>
      <c r="E555" s="433"/>
      <c r="F555" s="432" t="str">
        <f t="shared" si="17"/>
        <v/>
      </c>
      <c r="G555" s="434"/>
    </row>
    <row r="556" spans="1:7">
      <c r="A556" s="1064">
        <v>62062</v>
      </c>
      <c r="B556" s="424" t="s">
        <v>1682</v>
      </c>
      <c r="C556" s="989">
        <v>754</v>
      </c>
      <c r="D556" s="425">
        <v>538.87</v>
      </c>
      <c r="E556" s="433"/>
      <c r="F556" s="432" t="str">
        <f t="shared" si="17"/>
        <v/>
      </c>
      <c r="G556" s="434"/>
    </row>
    <row r="557" spans="1:7">
      <c r="A557" s="1064">
        <v>62063</v>
      </c>
      <c r="B557" s="424" t="s">
        <v>1683</v>
      </c>
      <c r="C557" s="989">
        <v>381</v>
      </c>
      <c r="D557" s="425">
        <v>272.38</v>
      </c>
      <c r="E557" s="433"/>
      <c r="F557" s="432" t="str">
        <f t="shared" si="17"/>
        <v/>
      </c>
      <c r="G557" s="434"/>
    </row>
    <row r="558" spans="1:7">
      <c r="A558" s="1064">
        <v>62065</v>
      </c>
      <c r="B558" s="424" t="s">
        <v>1684</v>
      </c>
      <c r="C558" s="989">
        <v>518</v>
      </c>
      <c r="D558" s="425">
        <v>370.35</v>
      </c>
      <c r="E558" s="433"/>
      <c r="F558" s="432" t="str">
        <f t="shared" si="17"/>
        <v/>
      </c>
      <c r="G558" s="434"/>
    </row>
    <row r="559" spans="1:7">
      <c r="A559" s="1064">
        <v>62066</v>
      </c>
      <c r="B559" s="424" t="s">
        <v>1685</v>
      </c>
      <c r="C559" s="989">
        <v>518</v>
      </c>
      <c r="D559" s="425">
        <v>370.35</v>
      </c>
      <c r="E559" s="433"/>
      <c r="F559" s="432" t="str">
        <f t="shared" si="17"/>
        <v/>
      </c>
      <c r="G559" s="434"/>
    </row>
    <row r="560" spans="1:7">
      <c r="A560" s="1064">
        <v>62067</v>
      </c>
      <c r="B560" s="424" t="s">
        <v>1686</v>
      </c>
      <c r="C560" s="989">
        <v>518</v>
      </c>
      <c r="D560" s="425">
        <v>370.35</v>
      </c>
      <c r="E560" s="433"/>
      <c r="F560" s="432" t="str">
        <f t="shared" si="17"/>
        <v/>
      </c>
      <c r="G560" s="434"/>
    </row>
    <row r="561" spans="1:7">
      <c r="A561" s="1064">
        <v>62068</v>
      </c>
      <c r="B561" s="424" t="s">
        <v>1687</v>
      </c>
      <c r="C561" s="989">
        <v>518</v>
      </c>
      <c r="D561" s="425">
        <v>370.35</v>
      </c>
      <c r="E561" s="433"/>
      <c r="F561" s="432" t="str">
        <f t="shared" si="17"/>
        <v/>
      </c>
      <c r="G561" s="434"/>
    </row>
    <row r="562" spans="1:7">
      <c r="A562" s="1064">
        <v>62069</v>
      </c>
      <c r="B562" s="424" t="s">
        <v>1688</v>
      </c>
      <c r="C562" s="989">
        <v>518</v>
      </c>
      <c r="D562" s="425">
        <v>370.35</v>
      </c>
      <c r="E562" s="433"/>
      <c r="F562" s="432" t="str">
        <f t="shared" si="17"/>
        <v/>
      </c>
      <c r="G562" s="434"/>
    </row>
    <row r="563" spans="1:7">
      <c r="A563" s="1064">
        <v>62070</v>
      </c>
      <c r="B563" s="424" t="s">
        <v>1689</v>
      </c>
      <c r="C563" s="989">
        <v>518</v>
      </c>
      <c r="D563" s="425">
        <v>370.35</v>
      </c>
      <c r="E563" s="433"/>
      <c r="F563" s="432" t="str">
        <f t="shared" si="17"/>
        <v/>
      </c>
      <c r="G563" s="434"/>
    </row>
    <row r="564" spans="1:7">
      <c r="A564" s="1064">
        <v>62071</v>
      </c>
      <c r="B564" s="424" t="s">
        <v>1690</v>
      </c>
      <c r="C564" s="989">
        <v>518</v>
      </c>
      <c r="D564" s="425">
        <v>370.35</v>
      </c>
      <c r="E564" s="433"/>
      <c r="F564" s="432" t="str">
        <f t="shared" si="17"/>
        <v/>
      </c>
      <c r="G564" s="434"/>
    </row>
    <row r="565" spans="1:7">
      <c r="A565" s="1064"/>
      <c r="B565" s="428" t="s">
        <v>2530</v>
      </c>
      <c r="C565" s="989"/>
      <c r="D565" s="425"/>
      <c r="E565" s="433"/>
      <c r="F565" s="432"/>
      <c r="G565" s="434"/>
    </row>
    <row r="566" spans="1:7">
      <c r="A566" s="1064">
        <v>60280</v>
      </c>
      <c r="B566" s="424" t="s">
        <v>1589</v>
      </c>
      <c r="C566" s="989"/>
      <c r="D566" s="448">
        <v>186.16</v>
      </c>
      <c r="E566" s="433"/>
      <c r="F566" s="432" t="str">
        <f t="shared" ref="F566:F571" si="18">IF($E566&gt;0,$E566*D566,"")</f>
        <v/>
      </c>
      <c r="G566" s="434"/>
    </row>
    <row r="567" spans="1:7">
      <c r="A567" s="1064">
        <v>60281</v>
      </c>
      <c r="B567" s="424" t="s">
        <v>1590</v>
      </c>
      <c r="C567" s="989"/>
      <c r="D567" s="448">
        <v>186.16</v>
      </c>
      <c r="E567" s="433"/>
      <c r="F567" s="432" t="str">
        <f t="shared" si="18"/>
        <v/>
      </c>
      <c r="G567" s="434"/>
    </row>
    <row r="568" spans="1:7">
      <c r="A568" s="1064">
        <v>60282</v>
      </c>
      <c r="B568" s="424" t="s">
        <v>1591</v>
      </c>
      <c r="C568" s="989"/>
      <c r="D568" s="448">
        <v>186.16</v>
      </c>
      <c r="E568" s="433"/>
      <c r="F568" s="432" t="str">
        <f t="shared" si="18"/>
        <v/>
      </c>
      <c r="G568" s="434"/>
    </row>
    <row r="569" spans="1:7">
      <c r="A569" s="1064">
        <v>60283</v>
      </c>
      <c r="B569" s="424" t="s">
        <v>1691</v>
      </c>
      <c r="C569" s="989"/>
      <c r="D569" s="448">
        <v>186.16</v>
      </c>
      <c r="E569" s="433"/>
      <c r="F569" s="432" t="str">
        <f t="shared" si="18"/>
        <v/>
      </c>
      <c r="G569" s="434"/>
    </row>
    <row r="570" spans="1:7">
      <c r="A570" s="1064">
        <v>60284</v>
      </c>
      <c r="B570" s="424" t="s">
        <v>1692</v>
      </c>
      <c r="C570" s="989"/>
      <c r="D570" s="448">
        <v>186.16</v>
      </c>
      <c r="E570" s="433"/>
      <c r="F570" s="432" t="str">
        <f t="shared" si="18"/>
        <v/>
      </c>
      <c r="G570" s="434"/>
    </row>
    <row r="571" spans="1:7">
      <c r="A571" s="1064">
        <v>60285</v>
      </c>
      <c r="B571" s="424" t="s">
        <v>1693</v>
      </c>
      <c r="C571" s="989"/>
      <c r="D571" s="448">
        <v>244.94</v>
      </c>
      <c r="E571" s="433"/>
      <c r="F571" s="432" t="str">
        <f t="shared" si="18"/>
        <v/>
      </c>
      <c r="G571" s="434"/>
    </row>
    <row r="572" spans="1:7">
      <c r="A572" s="1064">
        <v>60286</v>
      </c>
      <c r="B572" s="424" t="s">
        <v>1694</v>
      </c>
      <c r="C572" s="989"/>
      <c r="D572" s="448">
        <v>244.94</v>
      </c>
      <c r="E572" s="433"/>
      <c r="F572" s="432" t="str">
        <f t="shared" ref="F572:F587" si="19">IF($E572&gt;0,$E572*D572,"")</f>
        <v/>
      </c>
      <c r="G572" s="434"/>
    </row>
    <row r="573" spans="1:7">
      <c r="A573" s="1064">
        <v>60287</v>
      </c>
      <c r="B573" s="424" t="s">
        <v>1695</v>
      </c>
      <c r="C573" s="989"/>
      <c r="D573" s="448">
        <v>270.42</v>
      </c>
      <c r="E573" s="433"/>
      <c r="F573" s="432" t="str">
        <f t="shared" si="19"/>
        <v/>
      </c>
      <c r="G573" s="434"/>
    </row>
    <row r="574" spans="1:7">
      <c r="A574" s="1064">
        <v>60288</v>
      </c>
      <c r="B574" s="424" t="s">
        <v>1696</v>
      </c>
      <c r="C574" s="989"/>
      <c r="D574" s="448">
        <v>270.42</v>
      </c>
      <c r="E574" s="433"/>
      <c r="F574" s="432" t="str">
        <f t="shared" si="19"/>
        <v/>
      </c>
      <c r="G574" s="434"/>
    </row>
    <row r="575" spans="1:7">
      <c r="A575" s="1064">
        <v>60289</v>
      </c>
      <c r="B575" s="424" t="s">
        <v>1697</v>
      </c>
      <c r="C575" s="989"/>
      <c r="D575" s="448">
        <v>137.16999999999999</v>
      </c>
      <c r="E575" s="433"/>
      <c r="F575" s="432" t="str">
        <f t="shared" si="19"/>
        <v/>
      </c>
      <c r="G575" s="434"/>
    </row>
    <row r="576" spans="1:7">
      <c r="A576" s="1064">
        <v>60290</v>
      </c>
      <c r="B576" s="424" t="s">
        <v>3245</v>
      </c>
      <c r="C576" s="989"/>
      <c r="D576" s="448">
        <v>186.16</v>
      </c>
      <c r="E576" s="433"/>
      <c r="F576" s="432" t="str">
        <f t="shared" si="19"/>
        <v/>
      </c>
      <c r="G576" s="434"/>
    </row>
    <row r="577" spans="1:7">
      <c r="A577" s="1064">
        <v>60291</v>
      </c>
      <c r="B577" s="424" t="s">
        <v>2970</v>
      </c>
      <c r="C577" s="989"/>
      <c r="D577" s="448">
        <v>186.16</v>
      </c>
      <c r="E577" s="433"/>
      <c r="F577" s="432" t="str">
        <f t="shared" si="19"/>
        <v/>
      </c>
      <c r="G577" s="434"/>
    </row>
    <row r="578" spans="1:7">
      <c r="A578" s="1064">
        <v>60292</v>
      </c>
      <c r="B578" s="424" t="s">
        <v>2971</v>
      </c>
      <c r="C578" s="989"/>
      <c r="D578" s="448">
        <v>186.16</v>
      </c>
      <c r="E578" s="433"/>
      <c r="F578" s="432" t="str">
        <f t="shared" si="19"/>
        <v/>
      </c>
      <c r="G578" s="434"/>
    </row>
    <row r="579" spans="1:7">
      <c r="A579" s="1064">
        <v>60293</v>
      </c>
      <c r="B579" s="424" t="s">
        <v>1698</v>
      </c>
      <c r="C579" s="989"/>
      <c r="D579" s="448">
        <v>186.16</v>
      </c>
      <c r="E579" s="433"/>
      <c r="F579" s="432" t="str">
        <f t="shared" si="19"/>
        <v/>
      </c>
      <c r="G579" s="434"/>
    </row>
    <row r="580" spans="1:7">
      <c r="A580" s="1064">
        <v>60294</v>
      </c>
      <c r="B580" s="424" t="s">
        <v>1699</v>
      </c>
      <c r="C580" s="989"/>
      <c r="D580" s="448">
        <v>186.16</v>
      </c>
      <c r="E580" s="433"/>
      <c r="F580" s="432" t="str">
        <f t="shared" si="19"/>
        <v/>
      </c>
      <c r="G580" s="434"/>
    </row>
    <row r="581" spans="1:7">
      <c r="A581" s="1064">
        <v>60295</v>
      </c>
      <c r="B581" s="424" t="s">
        <v>1700</v>
      </c>
      <c r="C581" s="989"/>
      <c r="D581" s="448">
        <v>186.16</v>
      </c>
      <c r="E581" s="433"/>
      <c r="F581" s="432" t="str">
        <f t="shared" si="19"/>
        <v/>
      </c>
      <c r="G581" s="434"/>
    </row>
    <row r="582" spans="1:7">
      <c r="A582" s="1064">
        <v>60296</v>
      </c>
      <c r="B582" s="424" t="s">
        <v>1701</v>
      </c>
      <c r="C582" s="989"/>
      <c r="D582" s="448">
        <v>186.16</v>
      </c>
      <c r="E582" s="433"/>
      <c r="F582" s="432" t="str">
        <f t="shared" si="19"/>
        <v/>
      </c>
      <c r="G582" s="434"/>
    </row>
    <row r="583" spans="1:7">
      <c r="A583" s="1064"/>
      <c r="B583" s="428" t="s">
        <v>2527</v>
      </c>
      <c r="C583" s="989"/>
      <c r="D583" s="425"/>
      <c r="E583" s="433"/>
      <c r="F583" s="432"/>
      <c r="G583" s="434"/>
    </row>
    <row r="584" spans="1:7">
      <c r="A584" s="1066">
        <v>62085</v>
      </c>
      <c r="B584" s="444" t="s">
        <v>2522</v>
      </c>
      <c r="C584" s="989"/>
      <c r="D584" s="449">
        <v>1960</v>
      </c>
      <c r="E584" s="433"/>
      <c r="F584" s="432" t="str">
        <f>IF($E584&gt;0,$E584*D584,"")</f>
        <v/>
      </c>
      <c r="G584" s="434"/>
    </row>
    <row r="585" spans="1:7">
      <c r="A585" s="1066">
        <v>62099</v>
      </c>
      <c r="B585" s="444" t="s">
        <v>2523</v>
      </c>
      <c r="C585" s="989"/>
      <c r="D585" s="449">
        <v>10023</v>
      </c>
      <c r="E585" s="433"/>
      <c r="F585" s="432" t="str">
        <f>IF($E585&gt;0,$E585*D585,"")</f>
        <v/>
      </c>
      <c r="G585" s="434"/>
    </row>
    <row r="586" spans="1:7">
      <c r="A586" s="1064">
        <v>60301</v>
      </c>
      <c r="B586" s="424" t="s">
        <v>1702</v>
      </c>
      <c r="C586" s="989"/>
      <c r="D586" s="448">
        <v>27962.58</v>
      </c>
      <c r="E586" s="433"/>
      <c r="F586" s="432" t="str">
        <f t="shared" si="19"/>
        <v/>
      </c>
      <c r="G586" s="434"/>
    </row>
    <row r="587" spans="1:7">
      <c r="A587" s="1064">
        <v>60300</v>
      </c>
      <c r="B587" s="424" t="s">
        <v>1253</v>
      </c>
      <c r="C587" s="989"/>
      <c r="D587" s="448">
        <v>7135.88</v>
      </c>
      <c r="E587" s="433"/>
      <c r="F587" s="432" t="str">
        <f t="shared" si="19"/>
        <v/>
      </c>
      <c r="G587" s="434"/>
    </row>
    <row r="588" spans="1:7" ht="15.6">
      <c r="A588" s="1516" t="s">
        <v>688</v>
      </c>
      <c r="B588" s="1516"/>
      <c r="C588" s="1516"/>
      <c r="D588" s="1517"/>
      <c r="E588" s="450">
        <f>SUM(E241:E587,E153:E240,E3:E152)</f>
        <v>0</v>
      </c>
      <c r="F588" s="450">
        <f>SUM(F241:F587,F153:F240,F3:F152)</f>
        <v>0</v>
      </c>
      <c r="G588" s="434"/>
    </row>
    <row r="589" spans="1:7">
      <c r="A589" s="1068"/>
    </row>
    <row r="590" spans="1:7">
      <c r="A590" s="1068"/>
    </row>
    <row r="591" spans="1:7">
      <c r="A591" s="1068"/>
    </row>
    <row r="592" spans="1:7">
      <c r="A592" s="1068"/>
    </row>
    <row r="593" spans="1:1">
      <c r="A593" s="1068"/>
    </row>
  </sheetData>
  <autoFilter ref="A1:F588"/>
  <mergeCells count="1">
    <mergeCell ref="A588:D58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1:N342"/>
  <sheetViews>
    <sheetView workbookViewId="0">
      <pane ySplit="1" topLeftCell="A2" activePane="bottomLeft" state="frozen"/>
      <selection activeCell="B1" sqref="B1"/>
      <selection pane="bottomLeft" activeCell="J3" sqref="J3:J7"/>
    </sheetView>
  </sheetViews>
  <sheetFormatPr defaultColWidth="11.44140625" defaultRowHeight="13.8" outlineLevelCol="1"/>
  <cols>
    <col min="1" max="1" width="77.88671875" style="3" customWidth="1"/>
    <col min="2" max="2" width="11.33203125" style="177" customWidth="1"/>
    <col min="3" max="3" width="11.33203125" style="1314" hidden="1" customWidth="1" outlineLevel="1"/>
    <col min="4" max="4" width="18.6640625" style="58" hidden="1" customWidth="1" outlineLevel="1"/>
    <col min="5" max="5" width="6.5546875" style="4" customWidth="1" collapsed="1"/>
    <col min="6" max="6" width="11.44140625" style="1007" customWidth="1"/>
    <col min="7" max="7" width="11.6640625" style="41" customWidth="1"/>
    <col min="8" max="8" width="11.5546875" style="41" customWidth="1"/>
    <col min="9" max="9" width="12" style="41" customWidth="1"/>
    <col min="10" max="10" width="6.88671875" style="41" customWidth="1"/>
    <col min="11" max="11" width="10.33203125" style="5" customWidth="1"/>
    <col min="12" max="12" width="10.109375" style="5" customWidth="1"/>
    <col min="13" max="13" width="10" style="5" customWidth="1"/>
    <col min="14" max="14" width="12.88671875" style="2" customWidth="1"/>
    <col min="15" max="252" width="11.44140625" style="2"/>
    <col min="253" max="253" width="0" style="2" hidden="1" customWidth="1"/>
    <col min="254" max="254" width="59" style="2" customWidth="1"/>
    <col min="255" max="255" width="13.33203125" style="2" customWidth="1"/>
    <col min="256" max="256" width="18.6640625" style="2" customWidth="1"/>
    <col min="257" max="257" width="23.33203125" style="2" customWidth="1"/>
    <col min="258" max="258" width="0" style="2" hidden="1" customWidth="1"/>
    <col min="259" max="259" width="8.5546875" style="2" customWidth="1"/>
    <col min="260" max="260" width="9.5546875" style="2" customWidth="1"/>
    <col min="261" max="263" width="12.33203125" style="2" customWidth="1"/>
    <col min="264" max="264" width="6.88671875" style="2" customWidth="1"/>
    <col min="265" max="267" width="12.109375" style="2" customWidth="1"/>
    <col min="268" max="269" width="0" style="2" hidden="1" customWidth="1"/>
    <col min="270" max="508" width="11.44140625" style="2"/>
    <col min="509" max="509" width="0" style="2" hidden="1" customWidth="1"/>
    <col min="510" max="510" width="59" style="2" customWidth="1"/>
    <col min="511" max="511" width="13.33203125" style="2" customWidth="1"/>
    <col min="512" max="512" width="18.6640625" style="2" customWidth="1"/>
    <col min="513" max="513" width="23.33203125" style="2" customWidth="1"/>
    <col min="514" max="514" width="0" style="2" hidden="1" customWidth="1"/>
    <col min="515" max="515" width="8.5546875" style="2" customWidth="1"/>
    <col min="516" max="516" width="9.5546875" style="2" customWidth="1"/>
    <col min="517" max="519" width="12.33203125" style="2" customWidth="1"/>
    <col min="520" max="520" width="6.88671875" style="2" customWidth="1"/>
    <col min="521" max="523" width="12.109375" style="2" customWidth="1"/>
    <col min="524" max="525" width="0" style="2" hidden="1" customWidth="1"/>
    <col min="526" max="764" width="11.44140625" style="2"/>
    <col min="765" max="765" width="0" style="2" hidden="1" customWidth="1"/>
    <col min="766" max="766" width="59" style="2" customWidth="1"/>
    <col min="767" max="767" width="13.33203125" style="2" customWidth="1"/>
    <col min="768" max="768" width="18.6640625" style="2" customWidth="1"/>
    <col min="769" max="769" width="23.33203125" style="2" customWidth="1"/>
    <col min="770" max="770" width="0" style="2" hidden="1" customWidth="1"/>
    <col min="771" max="771" width="8.5546875" style="2" customWidth="1"/>
    <col min="772" max="772" width="9.5546875" style="2" customWidth="1"/>
    <col min="773" max="775" width="12.33203125" style="2" customWidth="1"/>
    <col min="776" max="776" width="6.88671875" style="2" customWidth="1"/>
    <col min="777" max="779" width="12.109375" style="2" customWidth="1"/>
    <col min="780" max="781" width="0" style="2" hidden="1" customWidth="1"/>
    <col min="782" max="1020" width="11.44140625" style="2"/>
    <col min="1021" max="1021" width="0" style="2" hidden="1" customWidth="1"/>
    <col min="1022" max="1022" width="59" style="2" customWidth="1"/>
    <col min="1023" max="1023" width="13.33203125" style="2" customWidth="1"/>
    <col min="1024" max="1024" width="18.6640625" style="2" customWidth="1"/>
    <col min="1025" max="1025" width="23.33203125" style="2" customWidth="1"/>
    <col min="1026" max="1026" width="0" style="2" hidden="1" customWidth="1"/>
    <col min="1027" max="1027" width="8.5546875" style="2" customWidth="1"/>
    <col min="1028" max="1028" width="9.5546875" style="2" customWidth="1"/>
    <col min="1029" max="1031" width="12.33203125" style="2" customWidth="1"/>
    <col min="1032" max="1032" width="6.88671875" style="2" customWidth="1"/>
    <col min="1033" max="1035" width="12.109375" style="2" customWidth="1"/>
    <col min="1036" max="1037" width="0" style="2" hidden="1" customWidth="1"/>
    <col min="1038" max="1276" width="11.44140625" style="2"/>
    <col min="1277" max="1277" width="0" style="2" hidden="1" customWidth="1"/>
    <col min="1278" max="1278" width="59" style="2" customWidth="1"/>
    <col min="1279" max="1279" width="13.33203125" style="2" customWidth="1"/>
    <col min="1280" max="1280" width="18.6640625" style="2" customWidth="1"/>
    <col min="1281" max="1281" width="23.33203125" style="2" customWidth="1"/>
    <col min="1282" max="1282" width="0" style="2" hidden="1" customWidth="1"/>
    <col min="1283" max="1283" width="8.5546875" style="2" customWidth="1"/>
    <col min="1284" max="1284" width="9.5546875" style="2" customWidth="1"/>
    <col min="1285" max="1287" width="12.33203125" style="2" customWidth="1"/>
    <col min="1288" max="1288" width="6.88671875" style="2" customWidth="1"/>
    <col min="1289" max="1291" width="12.109375" style="2" customWidth="1"/>
    <col min="1292" max="1293" width="0" style="2" hidden="1" customWidth="1"/>
    <col min="1294" max="1532" width="11.44140625" style="2"/>
    <col min="1533" max="1533" width="0" style="2" hidden="1" customWidth="1"/>
    <col min="1534" max="1534" width="59" style="2" customWidth="1"/>
    <col min="1535" max="1535" width="13.33203125" style="2" customWidth="1"/>
    <col min="1536" max="1536" width="18.6640625" style="2" customWidth="1"/>
    <col min="1537" max="1537" width="23.33203125" style="2" customWidth="1"/>
    <col min="1538" max="1538" width="0" style="2" hidden="1" customWidth="1"/>
    <col min="1539" max="1539" width="8.5546875" style="2" customWidth="1"/>
    <col min="1540" max="1540" width="9.5546875" style="2" customWidth="1"/>
    <col min="1541" max="1543" width="12.33203125" style="2" customWidth="1"/>
    <col min="1544" max="1544" width="6.88671875" style="2" customWidth="1"/>
    <col min="1545" max="1547" width="12.109375" style="2" customWidth="1"/>
    <col min="1548" max="1549" width="0" style="2" hidden="1" customWidth="1"/>
    <col min="1550" max="1788" width="11.44140625" style="2"/>
    <col min="1789" max="1789" width="0" style="2" hidden="1" customWidth="1"/>
    <col min="1790" max="1790" width="59" style="2" customWidth="1"/>
    <col min="1791" max="1791" width="13.33203125" style="2" customWidth="1"/>
    <col min="1792" max="1792" width="18.6640625" style="2" customWidth="1"/>
    <col min="1793" max="1793" width="23.33203125" style="2" customWidth="1"/>
    <col min="1794" max="1794" width="0" style="2" hidden="1" customWidth="1"/>
    <col min="1795" max="1795" width="8.5546875" style="2" customWidth="1"/>
    <col min="1796" max="1796" width="9.5546875" style="2" customWidth="1"/>
    <col min="1797" max="1799" width="12.33203125" style="2" customWidth="1"/>
    <col min="1800" max="1800" width="6.88671875" style="2" customWidth="1"/>
    <col min="1801" max="1803" width="12.109375" style="2" customWidth="1"/>
    <col min="1804" max="1805" width="0" style="2" hidden="1" customWidth="1"/>
    <col min="1806" max="2044" width="11.44140625" style="2"/>
    <col min="2045" max="2045" width="0" style="2" hidden="1" customWidth="1"/>
    <col min="2046" max="2046" width="59" style="2" customWidth="1"/>
    <col min="2047" max="2047" width="13.33203125" style="2" customWidth="1"/>
    <col min="2048" max="2048" width="18.6640625" style="2" customWidth="1"/>
    <col min="2049" max="2049" width="23.33203125" style="2" customWidth="1"/>
    <col min="2050" max="2050" width="0" style="2" hidden="1" customWidth="1"/>
    <col min="2051" max="2051" width="8.5546875" style="2" customWidth="1"/>
    <col min="2052" max="2052" width="9.5546875" style="2" customWidth="1"/>
    <col min="2053" max="2055" width="12.33203125" style="2" customWidth="1"/>
    <col min="2056" max="2056" width="6.88671875" style="2" customWidth="1"/>
    <col min="2057" max="2059" width="12.109375" style="2" customWidth="1"/>
    <col min="2060" max="2061" width="0" style="2" hidden="1" customWidth="1"/>
    <col min="2062" max="2300" width="11.44140625" style="2"/>
    <col min="2301" max="2301" width="0" style="2" hidden="1" customWidth="1"/>
    <col min="2302" max="2302" width="59" style="2" customWidth="1"/>
    <col min="2303" max="2303" width="13.33203125" style="2" customWidth="1"/>
    <col min="2304" max="2304" width="18.6640625" style="2" customWidth="1"/>
    <col min="2305" max="2305" width="23.33203125" style="2" customWidth="1"/>
    <col min="2306" max="2306" width="0" style="2" hidden="1" customWidth="1"/>
    <col min="2307" max="2307" width="8.5546875" style="2" customWidth="1"/>
    <col min="2308" max="2308" width="9.5546875" style="2" customWidth="1"/>
    <col min="2309" max="2311" width="12.33203125" style="2" customWidth="1"/>
    <col min="2312" max="2312" width="6.88671875" style="2" customWidth="1"/>
    <col min="2313" max="2315" width="12.109375" style="2" customWidth="1"/>
    <col min="2316" max="2317" width="0" style="2" hidden="1" customWidth="1"/>
    <col min="2318" max="2556" width="11.44140625" style="2"/>
    <col min="2557" max="2557" width="0" style="2" hidden="1" customWidth="1"/>
    <col min="2558" max="2558" width="59" style="2" customWidth="1"/>
    <col min="2559" max="2559" width="13.33203125" style="2" customWidth="1"/>
    <col min="2560" max="2560" width="18.6640625" style="2" customWidth="1"/>
    <col min="2561" max="2561" width="23.33203125" style="2" customWidth="1"/>
    <col min="2562" max="2562" width="0" style="2" hidden="1" customWidth="1"/>
    <col min="2563" max="2563" width="8.5546875" style="2" customWidth="1"/>
    <col min="2564" max="2564" width="9.5546875" style="2" customWidth="1"/>
    <col min="2565" max="2567" width="12.33203125" style="2" customWidth="1"/>
    <col min="2568" max="2568" width="6.88671875" style="2" customWidth="1"/>
    <col min="2569" max="2571" width="12.109375" style="2" customWidth="1"/>
    <col min="2572" max="2573" width="0" style="2" hidden="1" customWidth="1"/>
    <col min="2574" max="2812" width="11.44140625" style="2"/>
    <col min="2813" max="2813" width="0" style="2" hidden="1" customWidth="1"/>
    <col min="2814" max="2814" width="59" style="2" customWidth="1"/>
    <col min="2815" max="2815" width="13.33203125" style="2" customWidth="1"/>
    <col min="2816" max="2816" width="18.6640625" style="2" customWidth="1"/>
    <col min="2817" max="2817" width="23.33203125" style="2" customWidth="1"/>
    <col min="2818" max="2818" width="0" style="2" hidden="1" customWidth="1"/>
    <col min="2819" max="2819" width="8.5546875" style="2" customWidth="1"/>
    <col min="2820" max="2820" width="9.5546875" style="2" customWidth="1"/>
    <col min="2821" max="2823" width="12.33203125" style="2" customWidth="1"/>
    <col min="2824" max="2824" width="6.88671875" style="2" customWidth="1"/>
    <col min="2825" max="2827" width="12.109375" style="2" customWidth="1"/>
    <col min="2828" max="2829" width="0" style="2" hidden="1" customWidth="1"/>
    <col min="2830" max="3068" width="11.44140625" style="2"/>
    <col min="3069" max="3069" width="0" style="2" hidden="1" customWidth="1"/>
    <col min="3070" max="3070" width="59" style="2" customWidth="1"/>
    <col min="3071" max="3071" width="13.33203125" style="2" customWidth="1"/>
    <col min="3072" max="3072" width="18.6640625" style="2" customWidth="1"/>
    <col min="3073" max="3073" width="23.33203125" style="2" customWidth="1"/>
    <col min="3074" max="3074" width="0" style="2" hidden="1" customWidth="1"/>
    <col min="3075" max="3075" width="8.5546875" style="2" customWidth="1"/>
    <col min="3076" max="3076" width="9.5546875" style="2" customWidth="1"/>
    <col min="3077" max="3079" width="12.33203125" style="2" customWidth="1"/>
    <col min="3080" max="3080" width="6.88671875" style="2" customWidth="1"/>
    <col min="3081" max="3083" width="12.109375" style="2" customWidth="1"/>
    <col min="3084" max="3085" width="0" style="2" hidden="1" customWidth="1"/>
    <col min="3086" max="3324" width="11.44140625" style="2"/>
    <col min="3325" max="3325" width="0" style="2" hidden="1" customWidth="1"/>
    <col min="3326" max="3326" width="59" style="2" customWidth="1"/>
    <col min="3327" max="3327" width="13.33203125" style="2" customWidth="1"/>
    <col min="3328" max="3328" width="18.6640625" style="2" customWidth="1"/>
    <col min="3329" max="3329" width="23.33203125" style="2" customWidth="1"/>
    <col min="3330" max="3330" width="0" style="2" hidden="1" customWidth="1"/>
    <col min="3331" max="3331" width="8.5546875" style="2" customWidth="1"/>
    <col min="3332" max="3332" width="9.5546875" style="2" customWidth="1"/>
    <col min="3333" max="3335" width="12.33203125" style="2" customWidth="1"/>
    <col min="3336" max="3336" width="6.88671875" style="2" customWidth="1"/>
    <col min="3337" max="3339" width="12.109375" style="2" customWidth="1"/>
    <col min="3340" max="3341" width="0" style="2" hidden="1" customWidth="1"/>
    <col min="3342" max="3580" width="11.44140625" style="2"/>
    <col min="3581" max="3581" width="0" style="2" hidden="1" customWidth="1"/>
    <col min="3582" max="3582" width="59" style="2" customWidth="1"/>
    <col min="3583" max="3583" width="13.33203125" style="2" customWidth="1"/>
    <col min="3584" max="3584" width="18.6640625" style="2" customWidth="1"/>
    <col min="3585" max="3585" width="23.33203125" style="2" customWidth="1"/>
    <col min="3586" max="3586" width="0" style="2" hidden="1" customWidth="1"/>
    <col min="3587" max="3587" width="8.5546875" style="2" customWidth="1"/>
    <col min="3588" max="3588" width="9.5546875" style="2" customWidth="1"/>
    <col min="3589" max="3591" width="12.33203125" style="2" customWidth="1"/>
    <col min="3592" max="3592" width="6.88671875" style="2" customWidth="1"/>
    <col min="3593" max="3595" width="12.109375" style="2" customWidth="1"/>
    <col min="3596" max="3597" width="0" style="2" hidden="1" customWidth="1"/>
    <col min="3598" max="3836" width="11.44140625" style="2"/>
    <col min="3837" max="3837" width="0" style="2" hidden="1" customWidth="1"/>
    <col min="3838" max="3838" width="59" style="2" customWidth="1"/>
    <col min="3839" max="3839" width="13.33203125" style="2" customWidth="1"/>
    <col min="3840" max="3840" width="18.6640625" style="2" customWidth="1"/>
    <col min="3841" max="3841" width="23.33203125" style="2" customWidth="1"/>
    <col min="3842" max="3842" width="0" style="2" hidden="1" customWidth="1"/>
    <col min="3843" max="3843" width="8.5546875" style="2" customWidth="1"/>
    <col min="3844" max="3844" width="9.5546875" style="2" customWidth="1"/>
    <col min="3845" max="3847" width="12.33203125" style="2" customWidth="1"/>
    <col min="3848" max="3848" width="6.88671875" style="2" customWidth="1"/>
    <col min="3849" max="3851" width="12.109375" style="2" customWidth="1"/>
    <col min="3852" max="3853" width="0" style="2" hidden="1" customWidth="1"/>
    <col min="3854" max="4092" width="11.44140625" style="2"/>
    <col min="4093" max="4093" width="0" style="2" hidden="1" customWidth="1"/>
    <col min="4094" max="4094" width="59" style="2" customWidth="1"/>
    <col min="4095" max="4095" width="13.33203125" style="2" customWidth="1"/>
    <col min="4096" max="4096" width="18.6640625" style="2" customWidth="1"/>
    <col min="4097" max="4097" width="23.33203125" style="2" customWidth="1"/>
    <col min="4098" max="4098" width="0" style="2" hidden="1" customWidth="1"/>
    <col min="4099" max="4099" width="8.5546875" style="2" customWidth="1"/>
    <col min="4100" max="4100" width="9.5546875" style="2" customWidth="1"/>
    <col min="4101" max="4103" width="12.33203125" style="2" customWidth="1"/>
    <col min="4104" max="4104" width="6.88671875" style="2" customWidth="1"/>
    <col min="4105" max="4107" width="12.109375" style="2" customWidth="1"/>
    <col min="4108" max="4109" width="0" style="2" hidden="1" customWidth="1"/>
    <col min="4110" max="4348" width="11.44140625" style="2"/>
    <col min="4349" max="4349" width="0" style="2" hidden="1" customWidth="1"/>
    <col min="4350" max="4350" width="59" style="2" customWidth="1"/>
    <col min="4351" max="4351" width="13.33203125" style="2" customWidth="1"/>
    <col min="4352" max="4352" width="18.6640625" style="2" customWidth="1"/>
    <col min="4353" max="4353" width="23.33203125" style="2" customWidth="1"/>
    <col min="4354" max="4354" width="0" style="2" hidden="1" customWidth="1"/>
    <col min="4355" max="4355" width="8.5546875" style="2" customWidth="1"/>
    <col min="4356" max="4356" width="9.5546875" style="2" customWidth="1"/>
    <col min="4357" max="4359" width="12.33203125" style="2" customWidth="1"/>
    <col min="4360" max="4360" width="6.88671875" style="2" customWidth="1"/>
    <col min="4361" max="4363" width="12.109375" style="2" customWidth="1"/>
    <col min="4364" max="4365" width="0" style="2" hidden="1" customWidth="1"/>
    <col min="4366" max="4604" width="11.44140625" style="2"/>
    <col min="4605" max="4605" width="0" style="2" hidden="1" customWidth="1"/>
    <col min="4606" max="4606" width="59" style="2" customWidth="1"/>
    <col min="4607" max="4607" width="13.33203125" style="2" customWidth="1"/>
    <col min="4608" max="4608" width="18.6640625" style="2" customWidth="1"/>
    <col min="4609" max="4609" width="23.33203125" style="2" customWidth="1"/>
    <col min="4610" max="4610" width="0" style="2" hidden="1" customWidth="1"/>
    <col min="4611" max="4611" width="8.5546875" style="2" customWidth="1"/>
    <col min="4612" max="4612" width="9.5546875" style="2" customWidth="1"/>
    <col min="4613" max="4615" width="12.33203125" style="2" customWidth="1"/>
    <col min="4616" max="4616" width="6.88671875" style="2" customWidth="1"/>
    <col min="4617" max="4619" width="12.109375" style="2" customWidth="1"/>
    <col min="4620" max="4621" width="0" style="2" hidden="1" customWidth="1"/>
    <col min="4622" max="4860" width="11.44140625" style="2"/>
    <col min="4861" max="4861" width="0" style="2" hidden="1" customWidth="1"/>
    <col min="4862" max="4862" width="59" style="2" customWidth="1"/>
    <col min="4863" max="4863" width="13.33203125" style="2" customWidth="1"/>
    <col min="4864" max="4864" width="18.6640625" style="2" customWidth="1"/>
    <col min="4865" max="4865" width="23.33203125" style="2" customWidth="1"/>
    <col min="4866" max="4866" width="0" style="2" hidden="1" customWidth="1"/>
    <col min="4867" max="4867" width="8.5546875" style="2" customWidth="1"/>
    <col min="4868" max="4868" width="9.5546875" style="2" customWidth="1"/>
    <col min="4869" max="4871" width="12.33203125" style="2" customWidth="1"/>
    <col min="4872" max="4872" width="6.88671875" style="2" customWidth="1"/>
    <col min="4873" max="4875" width="12.109375" style="2" customWidth="1"/>
    <col min="4876" max="4877" width="0" style="2" hidden="1" customWidth="1"/>
    <col min="4878" max="5116" width="11.44140625" style="2"/>
    <col min="5117" max="5117" width="0" style="2" hidden="1" customWidth="1"/>
    <col min="5118" max="5118" width="59" style="2" customWidth="1"/>
    <col min="5119" max="5119" width="13.33203125" style="2" customWidth="1"/>
    <col min="5120" max="5120" width="18.6640625" style="2" customWidth="1"/>
    <col min="5121" max="5121" width="23.33203125" style="2" customWidth="1"/>
    <col min="5122" max="5122" width="0" style="2" hidden="1" customWidth="1"/>
    <col min="5123" max="5123" width="8.5546875" style="2" customWidth="1"/>
    <col min="5124" max="5124" width="9.5546875" style="2" customWidth="1"/>
    <col min="5125" max="5127" width="12.33203125" style="2" customWidth="1"/>
    <col min="5128" max="5128" width="6.88671875" style="2" customWidth="1"/>
    <col min="5129" max="5131" width="12.109375" style="2" customWidth="1"/>
    <col min="5132" max="5133" width="0" style="2" hidden="1" customWidth="1"/>
    <col min="5134" max="5372" width="11.44140625" style="2"/>
    <col min="5373" max="5373" width="0" style="2" hidden="1" customWidth="1"/>
    <col min="5374" max="5374" width="59" style="2" customWidth="1"/>
    <col min="5375" max="5375" width="13.33203125" style="2" customWidth="1"/>
    <col min="5376" max="5376" width="18.6640625" style="2" customWidth="1"/>
    <col min="5377" max="5377" width="23.33203125" style="2" customWidth="1"/>
    <col min="5378" max="5378" width="0" style="2" hidden="1" customWidth="1"/>
    <col min="5379" max="5379" width="8.5546875" style="2" customWidth="1"/>
    <col min="5380" max="5380" width="9.5546875" style="2" customWidth="1"/>
    <col min="5381" max="5383" width="12.33203125" style="2" customWidth="1"/>
    <col min="5384" max="5384" width="6.88671875" style="2" customWidth="1"/>
    <col min="5385" max="5387" width="12.109375" style="2" customWidth="1"/>
    <col min="5388" max="5389" width="0" style="2" hidden="1" customWidth="1"/>
    <col min="5390" max="5628" width="11.44140625" style="2"/>
    <col min="5629" max="5629" width="0" style="2" hidden="1" customWidth="1"/>
    <col min="5630" max="5630" width="59" style="2" customWidth="1"/>
    <col min="5631" max="5631" width="13.33203125" style="2" customWidth="1"/>
    <col min="5632" max="5632" width="18.6640625" style="2" customWidth="1"/>
    <col min="5633" max="5633" width="23.33203125" style="2" customWidth="1"/>
    <col min="5634" max="5634" width="0" style="2" hidden="1" customWidth="1"/>
    <col min="5635" max="5635" width="8.5546875" style="2" customWidth="1"/>
    <col min="5636" max="5636" width="9.5546875" style="2" customWidth="1"/>
    <col min="5637" max="5639" width="12.33203125" style="2" customWidth="1"/>
    <col min="5640" max="5640" width="6.88671875" style="2" customWidth="1"/>
    <col min="5641" max="5643" width="12.109375" style="2" customWidth="1"/>
    <col min="5644" max="5645" width="0" style="2" hidden="1" customWidth="1"/>
    <col min="5646" max="5884" width="11.44140625" style="2"/>
    <col min="5885" max="5885" width="0" style="2" hidden="1" customWidth="1"/>
    <col min="5886" max="5886" width="59" style="2" customWidth="1"/>
    <col min="5887" max="5887" width="13.33203125" style="2" customWidth="1"/>
    <col min="5888" max="5888" width="18.6640625" style="2" customWidth="1"/>
    <col min="5889" max="5889" width="23.33203125" style="2" customWidth="1"/>
    <col min="5890" max="5890" width="0" style="2" hidden="1" customWidth="1"/>
    <col min="5891" max="5891" width="8.5546875" style="2" customWidth="1"/>
    <col min="5892" max="5892" width="9.5546875" style="2" customWidth="1"/>
    <col min="5893" max="5895" width="12.33203125" style="2" customWidth="1"/>
    <col min="5896" max="5896" width="6.88671875" style="2" customWidth="1"/>
    <col min="5897" max="5899" width="12.109375" style="2" customWidth="1"/>
    <col min="5900" max="5901" width="0" style="2" hidden="1" customWidth="1"/>
    <col min="5902" max="6140" width="11.44140625" style="2"/>
    <col min="6141" max="6141" width="0" style="2" hidden="1" customWidth="1"/>
    <col min="6142" max="6142" width="59" style="2" customWidth="1"/>
    <col min="6143" max="6143" width="13.33203125" style="2" customWidth="1"/>
    <col min="6144" max="6144" width="18.6640625" style="2" customWidth="1"/>
    <col min="6145" max="6145" width="23.33203125" style="2" customWidth="1"/>
    <col min="6146" max="6146" width="0" style="2" hidden="1" customWidth="1"/>
    <col min="6147" max="6147" width="8.5546875" style="2" customWidth="1"/>
    <col min="6148" max="6148" width="9.5546875" style="2" customWidth="1"/>
    <col min="6149" max="6151" width="12.33203125" style="2" customWidth="1"/>
    <col min="6152" max="6152" width="6.88671875" style="2" customWidth="1"/>
    <col min="6153" max="6155" width="12.109375" style="2" customWidth="1"/>
    <col min="6156" max="6157" width="0" style="2" hidden="1" customWidth="1"/>
    <col min="6158" max="6396" width="11.44140625" style="2"/>
    <col min="6397" max="6397" width="0" style="2" hidden="1" customWidth="1"/>
    <col min="6398" max="6398" width="59" style="2" customWidth="1"/>
    <col min="6399" max="6399" width="13.33203125" style="2" customWidth="1"/>
    <col min="6400" max="6400" width="18.6640625" style="2" customWidth="1"/>
    <col min="6401" max="6401" width="23.33203125" style="2" customWidth="1"/>
    <col min="6402" max="6402" width="0" style="2" hidden="1" customWidth="1"/>
    <col min="6403" max="6403" width="8.5546875" style="2" customWidth="1"/>
    <col min="6404" max="6404" width="9.5546875" style="2" customWidth="1"/>
    <col min="6405" max="6407" width="12.33203125" style="2" customWidth="1"/>
    <col min="6408" max="6408" width="6.88671875" style="2" customWidth="1"/>
    <col min="6409" max="6411" width="12.109375" style="2" customWidth="1"/>
    <col min="6412" max="6413" width="0" style="2" hidden="1" customWidth="1"/>
    <col min="6414" max="6652" width="11.44140625" style="2"/>
    <col min="6653" max="6653" width="0" style="2" hidden="1" customWidth="1"/>
    <col min="6654" max="6654" width="59" style="2" customWidth="1"/>
    <col min="6655" max="6655" width="13.33203125" style="2" customWidth="1"/>
    <col min="6656" max="6656" width="18.6640625" style="2" customWidth="1"/>
    <col min="6657" max="6657" width="23.33203125" style="2" customWidth="1"/>
    <col min="6658" max="6658" width="0" style="2" hidden="1" customWidth="1"/>
    <col min="6659" max="6659" width="8.5546875" style="2" customWidth="1"/>
    <col min="6660" max="6660" width="9.5546875" style="2" customWidth="1"/>
    <col min="6661" max="6663" width="12.33203125" style="2" customWidth="1"/>
    <col min="6664" max="6664" width="6.88671875" style="2" customWidth="1"/>
    <col min="6665" max="6667" width="12.109375" style="2" customWidth="1"/>
    <col min="6668" max="6669" width="0" style="2" hidden="1" customWidth="1"/>
    <col min="6670" max="6908" width="11.44140625" style="2"/>
    <col min="6909" max="6909" width="0" style="2" hidden="1" customWidth="1"/>
    <col min="6910" max="6910" width="59" style="2" customWidth="1"/>
    <col min="6911" max="6911" width="13.33203125" style="2" customWidth="1"/>
    <col min="6912" max="6912" width="18.6640625" style="2" customWidth="1"/>
    <col min="6913" max="6913" width="23.33203125" style="2" customWidth="1"/>
    <col min="6914" max="6914" width="0" style="2" hidden="1" customWidth="1"/>
    <col min="6915" max="6915" width="8.5546875" style="2" customWidth="1"/>
    <col min="6916" max="6916" width="9.5546875" style="2" customWidth="1"/>
    <col min="6917" max="6919" width="12.33203125" style="2" customWidth="1"/>
    <col min="6920" max="6920" width="6.88671875" style="2" customWidth="1"/>
    <col min="6921" max="6923" width="12.109375" style="2" customWidth="1"/>
    <col min="6924" max="6925" width="0" style="2" hidden="1" customWidth="1"/>
    <col min="6926" max="7164" width="11.44140625" style="2"/>
    <col min="7165" max="7165" width="0" style="2" hidden="1" customWidth="1"/>
    <col min="7166" max="7166" width="59" style="2" customWidth="1"/>
    <col min="7167" max="7167" width="13.33203125" style="2" customWidth="1"/>
    <col min="7168" max="7168" width="18.6640625" style="2" customWidth="1"/>
    <col min="7169" max="7169" width="23.33203125" style="2" customWidth="1"/>
    <col min="7170" max="7170" width="0" style="2" hidden="1" customWidth="1"/>
    <col min="7171" max="7171" width="8.5546875" style="2" customWidth="1"/>
    <col min="7172" max="7172" width="9.5546875" style="2" customWidth="1"/>
    <col min="7173" max="7175" width="12.33203125" style="2" customWidth="1"/>
    <col min="7176" max="7176" width="6.88671875" style="2" customWidth="1"/>
    <col min="7177" max="7179" width="12.109375" style="2" customWidth="1"/>
    <col min="7180" max="7181" width="0" style="2" hidden="1" customWidth="1"/>
    <col min="7182" max="7420" width="11.44140625" style="2"/>
    <col min="7421" max="7421" width="0" style="2" hidden="1" customWidth="1"/>
    <col min="7422" max="7422" width="59" style="2" customWidth="1"/>
    <col min="7423" max="7423" width="13.33203125" style="2" customWidth="1"/>
    <col min="7424" max="7424" width="18.6640625" style="2" customWidth="1"/>
    <col min="7425" max="7425" width="23.33203125" style="2" customWidth="1"/>
    <col min="7426" max="7426" width="0" style="2" hidden="1" customWidth="1"/>
    <col min="7427" max="7427" width="8.5546875" style="2" customWidth="1"/>
    <col min="7428" max="7428" width="9.5546875" style="2" customWidth="1"/>
    <col min="7429" max="7431" width="12.33203125" style="2" customWidth="1"/>
    <col min="7432" max="7432" width="6.88671875" style="2" customWidth="1"/>
    <col min="7433" max="7435" width="12.109375" style="2" customWidth="1"/>
    <col min="7436" max="7437" width="0" style="2" hidden="1" customWidth="1"/>
    <col min="7438" max="7676" width="11.44140625" style="2"/>
    <col min="7677" max="7677" width="0" style="2" hidden="1" customWidth="1"/>
    <col min="7678" max="7678" width="59" style="2" customWidth="1"/>
    <col min="7679" max="7679" width="13.33203125" style="2" customWidth="1"/>
    <col min="7680" max="7680" width="18.6640625" style="2" customWidth="1"/>
    <col min="7681" max="7681" width="23.33203125" style="2" customWidth="1"/>
    <col min="7682" max="7682" width="0" style="2" hidden="1" customWidth="1"/>
    <col min="7683" max="7683" width="8.5546875" style="2" customWidth="1"/>
    <col min="7684" max="7684" width="9.5546875" style="2" customWidth="1"/>
    <col min="7685" max="7687" width="12.33203125" style="2" customWidth="1"/>
    <col min="7688" max="7688" width="6.88671875" style="2" customWidth="1"/>
    <col min="7689" max="7691" width="12.109375" style="2" customWidth="1"/>
    <col min="7692" max="7693" width="0" style="2" hidden="1" customWidth="1"/>
    <col min="7694" max="7932" width="11.44140625" style="2"/>
    <col min="7933" max="7933" width="0" style="2" hidden="1" customWidth="1"/>
    <col min="7934" max="7934" width="59" style="2" customWidth="1"/>
    <col min="7935" max="7935" width="13.33203125" style="2" customWidth="1"/>
    <col min="7936" max="7936" width="18.6640625" style="2" customWidth="1"/>
    <col min="7937" max="7937" width="23.33203125" style="2" customWidth="1"/>
    <col min="7938" max="7938" width="0" style="2" hidden="1" customWidth="1"/>
    <col min="7939" max="7939" width="8.5546875" style="2" customWidth="1"/>
    <col min="7940" max="7940" width="9.5546875" style="2" customWidth="1"/>
    <col min="7941" max="7943" width="12.33203125" style="2" customWidth="1"/>
    <col min="7944" max="7944" width="6.88671875" style="2" customWidth="1"/>
    <col min="7945" max="7947" width="12.109375" style="2" customWidth="1"/>
    <col min="7948" max="7949" width="0" style="2" hidden="1" customWidth="1"/>
    <col min="7950" max="8188" width="11.44140625" style="2"/>
    <col min="8189" max="8189" width="0" style="2" hidden="1" customWidth="1"/>
    <col min="8190" max="8190" width="59" style="2" customWidth="1"/>
    <col min="8191" max="8191" width="13.33203125" style="2" customWidth="1"/>
    <col min="8192" max="8192" width="18.6640625" style="2" customWidth="1"/>
    <col min="8193" max="8193" width="23.33203125" style="2" customWidth="1"/>
    <col min="8194" max="8194" width="0" style="2" hidden="1" customWidth="1"/>
    <col min="8195" max="8195" width="8.5546875" style="2" customWidth="1"/>
    <col min="8196" max="8196" width="9.5546875" style="2" customWidth="1"/>
    <col min="8197" max="8199" width="12.33203125" style="2" customWidth="1"/>
    <col min="8200" max="8200" width="6.88671875" style="2" customWidth="1"/>
    <col min="8201" max="8203" width="12.109375" style="2" customWidth="1"/>
    <col min="8204" max="8205" width="0" style="2" hidden="1" customWidth="1"/>
    <col min="8206" max="8444" width="11.44140625" style="2"/>
    <col min="8445" max="8445" width="0" style="2" hidden="1" customWidth="1"/>
    <col min="8446" max="8446" width="59" style="2" customWidth="1"/>
    <col min="8447" max="8447" width="13.33203125" style="2" customWidth="1"/>
    <col min="8448" max="8448" width="18.6640625" style="2" customWidth="1"/>
    <col min="8449" max="8449" width="23.33203125" style="2" customWidth="1"/>
    <col min="8450" max="8450" width="0" style="2" hidden="1" customWidth="1"/>
    <col min="8451" max="8451" width="8.5546875" style="2" customWidth="1"/>
    <col min="8452" max="8452" width="9.5546875" style="2" customWidth="1"/>
    <col min="8453" max="8455" width="12.33203125" style="2" customWidth="1"/>
    <col min="8456" max="8456" width="6.88671875" style="2" customWidth="1"/>
    <col min="8457" max="8459" width="12.109375" style="2" customWidth="1"/>
    <col min="8460" max="8461" width="0" style="2" hidden="1" customWidth="1"/>
    <col min="8462" max="8700" width="11.44140625" style="2"/>
    <col min="8701" max="8701" width="0" style="2" hidden="1" customWidth="1"/>
    <col min="8702" max="8702" width="59" style="2" customWidth="1"/>
    <col min="8703" max="8703" width="13.33203125" style="2" customWidth="1"/>
    <col min="8704" max="8704" width="18.6640625" style="2" customWidth="1"/>
    <col min="8705" max="8705" width="23.33203125" style="2" customWidth="1"/>
    <col min="8706" max="8706" width="0" style="2" hidden="1" customWidth="1"/>
    <col min="8707" max="8707" width="8.5546875" style="2" customWidth="1"/>
    <col min="8708" max="8708" width="9.5546875" style="2" customWidth="1"/>
    <col min="8709" max="8711" width="12.33203125" style="2" customWidth="1"/>
    <col min="8712" max="8712" width="6.88671875" style="2" customWidth="1"/>
    <col min="8713" max="8715" width="12.109375" style="2" customWidth="1"/>
    <col min="8716" max="8717" width="0" style="2" hidden="1" customWidth="1"/>
    <col min="8718" max="8956" width="11.44140625" style="2"/>
    <col min="8957" max="8957" width="0" style="2" hidden="1" customWidth="1"/>
    <col min="8958" max="8958" width="59" style="2" customWidth="1"/>
    <col min="8959" max="8959" width="13.33203125" style="2" customWidth="1"/>
    <col min="8960" max="8960" width="18.6640625" style="2" customWidth="1"/>
    <col min="8961" max="8961" width="23.33203125" style="2" customWidth="1"/>
    <col min="8962" max="8962" width="0" style="2" hidden="1" customWidth="1"/>
    <col min="8963" max="8963" width="8.5546875" style="2" customWidth="1"/>
    <col min="8964" max="8964" width="9.5546875" style="2" customWidth="1"/>
    <col min="8965" max="8967" width="12.33203125" style="2" customWidth="1"/>
    <col min="8968" max="8968" width="6.88671875" style="2" customWidth="1"/>
    <col min="8969" max="8971" width="12.109375" style="2" customWidth="1"/>
    <col min="8972" max="8973" width="0" style="2" hidden="1" customWidth="1"/>
    <col min="8974" max="9212" width="11.44140625" style="2"/>
    <col min="9213" max="9213" width="0" style="2" hidden="1" customWidth="1"/>
    <col min="9214" max="9214" width="59" style="2" customWidth="1"/>
    <col min="9215" max="9215" width="13.33203125" style="2" customWidth="1"/>
    <col min="9216" max="9216" width="18.6640625" style="2" customWidth="1"/>
    <col min="9217" max="9217" width="23.33203125" style="2" customWidth="1"/>
    <col min="9218" max="9218" width="0" style="2" hidden="1" customWidth="1"/>
    <col min="9219" max="9219" width="8.5546875" style="2" customWidth="1"/>
    <col min="9220" max="9220" width="9.5546875" style="2" customWidth="1"/>
    <col min="9221" max="9223" width="12.33203125" style="2" customWidth="1"/>
    <col min="9224" max="9224" width="6.88671875" style="2" customWidth="1"/>
    <col min="9225" max="9227" width="12.109375" style="2" customWidth="1"/>
    <col min="9228" max="9229" width="0" style="2" hidden="1" customWidth="1"/>
    <col min="9230" max="9468" width="11.44140625" style="2"/>
    <col min="9469" max="9469" width="0" style="2" hidden="1" customWidth="1"/>
    <col min="9470" max="9470" width="59" style="2" customWidth="1"/>
    <col min="9471" max="9471" width="13.33203125" style="2" customWidth="1"/>
    <col min="9472" max="9472" width="18.6640625" style="2" customWidth="1"/>
    <col min="9473" max="9473" width="23.33203125" style="2" customWidth="1"/>
    <col min="9474" max="9474" width="0" style="2" hidden="1" customWidth="1"/>
    <col min="9475" max="9475" width="8.5546875" style="2" customWidth="1"/>
    <col min="9476" max="9476" width="9.5546875" style="2" customWidth="1"/>
    <col min="9477" max="9479" width="12.33203125" style="2" customWidth="1"/>
    <col min="9480" max="9480" width="6.88671875" style="2" customWidth="1"/>
    <col min="9481" max="9483" width="12.109375" style="2" customWidth="1"/>
    <col min="9484" max="9485" width="0" style="2" hidden="1" customWidth="1"/>
    <col min="9486" max="9724" width="11.44140625" style="2"/>
    <col min="9725" max="9725" width="0" style="2" hidden="1" customWidth="1"/>
    <col min="9726" max="9726" width="59" style="2" customWidth="1"/>
    <col min="9727" max="9727" width="13.33203125" style="2" customWidth="1"/>
    <col min="9728" max="9728" width="18.6640625" style="2" customWidth="1"/>
    <col min="9729" max="9729" width="23.33203125" style="2" customWidth="1"/>
    <col min="9730" max="9730" width="0" style="2" hidden="1" customWidth="1"/>
    <col min="9731" max="9731" width="8.5546875" style="2" customWidth="1"/>
    <col min="9732" max="9732" width="9.5546875" style="2" customWidth="1"/>
    <col min="9733" max="9735" width="12.33203125" style="2" customWidth="1"/>
    <col min="9736" max="9736" width="6.88671875" style="2" customWidth="1"/>
    <col min="9737" max="9739" width="12.109375" style="2" customWidth="1"/>
    <col min="9740" max="9741" width="0" style="2" hidden="1" customWidth="1"/>
    <col min="9742" max="9980" width="11.44140625" style="2"/>
    <col min="9981" max="9981" width="0" style="2" hidden="1" customWidth="1"/>
    <col min="9982" max="9982" width="59" style="2" customWidth="1"/>
    <col min="9983" max="9983" width="13.33203125" style="2" customWidth="1"/>
    <col min="9984" max="9984" width="18.6640625" style="2" customWidth="1"/>
    <col min="9985" max="9985" width="23.33203125" style="2" customWidth="1"/>
    <col min="9986" max="9986" width="0" style="2" hidden="1" customWidth="1"/>
    <col min="9987" max="9987" width="8.5546875" style="2" customWidth="1"/>
    <col min="9988" max="9988" width="9.5546875" style="2" customWidth="1"/>
    <col min="9989" max="9991" width="12.33203125" style="2" customWidth="1"/>
    <col min="9992" max="9992" width="6.88671875" style="2" customWidth="1"/>
    <col min="9993" max="9995" width="12.109375" style="2" customWidth="1"/>
    <col min="9996" max="9997" width="0" style="2" hidden="1" customWidth="1"/>
    <col min="9998" max="10236" width="11.44140625" style="2"/>
    <col min="10237" max="10237" width="0" style="2" hidden="1" customWidth="1"/>
    <col min="10238" max="10238" width="59" style="2" customWidth="1"/>
    <col min="10239" max="10239" width="13.33203125" style="2" customWidth="1"/>
    <col min="10240" max="10240" width="18.6640625" style="2" customWidth="1"/>
    <col min="10241" max="10241" width="23.33203125" style="2" customWidth="1"/>
    <col min="10242" max="10242" width="0" style="2" hidden="1" customWidth="1"/>
    <col min="10243" max="10243" width="8.5546875" style="2" customWidth="1"/>
    <col min="10244" max="10244" width="9.5546875" style="2" customWidth="1"/>
    <col min="10245" max="10247" width="12.33203125" style="2" customWidth="1"/>
    <col min="10248" max="10248" width="6.88671875" style="2" customWidth="1"/>
    <col min="10249" max="10251" width="12.109375" style="2" customWidth="1"/>
    <col min="10252" max="10253" width="0" style="2" hidden="1" customWidth="1"/>
    <col min="10254" max="10492" width="11.44140625" style="2"/>
    <col min="10493" max="10493" width="0" style="2" hidden="1" customWidth="1"/>
    <col min="10494" max="10494" width="59" style="2" customWidth="1"/>
    <col min="10495" max="10495" width="13.33203125" style="2" customWidth="1"/>
    <col min="10496" max="10496" width="18.6640625" style="2" customWidth="1"/>
    <col min="10497" max="10497" width="23.33203125" style="2" customWidth="1"/>
    <col min="10498" max="10498" width="0" style="2" hidden="1" customWidth="1"/>
    <col min="10499" max="10499" width="8.5546875" style="2" customWidth="1"/>
    <col min="10500" max="10500" width="9.5546875" style="2" customWidth="1"/>
    <col min="10501" max="10503" width="12.33203125" style="2" customWidth="1"/>
    <col min="10504" max="10504" width="6.88671875" style="2" customWidth="1"/>
    <col min="10505" max="10507" width="12.109375" style="2" customWidth="1"/>
    <col min="10508" max="10509" width="0" style="2" hidden="1" customWidth="1"/>
    <col min="10510" max="10748" width="11.44140625" style="2"/>
    <col min="10749" max="10749" width="0" style="2" hidden="1" customWidth="1"/>
    <col min="10750" max="10750" width="59" style="2" customWidth="1"/>
    <col min="10751" max="10751" width="13.33203125" style="2" customWidth="1"/>
    <col min="10752" max="10752" width="18.6640625" style="2" customWidth="1"/>
    <col min="10753" max="10753" width="23.33203125" style="2" customWidth="1"/>
    <col min="10754" max="10754" width="0" style="2" hidden="1" customWidth="1"/>
    <col min="10755" max="10755" width="8.5546875" style="2" customWidth="1"/>
    <col min="10756" max="10756" width="9.5546875" style="2" customWidth="1"/>
    <col min="10757" max="10759" width="12.33203125" style="2" customWidth="1"/>
    <col min="10760" max="10760" width="6.88671875" style="2" customWidth="1"/>
    <col min="10761" max="10763" width="12.109375" style="2" customWidth="1"/>
    <col min="10764" max="10765" width="0" style="2" hidden="1" customWidth="1"/>
    <col min="10766" max="11004" width="11.44140625" style="2"/>
    <col min="11005" max="11005" width="0" style="2" hidden="1" customWidth="1"/>
    <col min="11006" max="11006" width="59" style="2" customWidth="1"/>
    <col min="11007" max="11007" width="13.33203125" style="2" customWidth="1"/>
    <col min="11008" max="11008" width="18.6640625" style="2" customWidth="1"/>
    <col min="11009" max="11009" width="23.33203125" style="2" customWidth="1"/>
    <col min="11010" max="11010" width="0" style="2" hidden="1" customWidth="1"/>
    <col min="11011" max="11011" width="8.5546875" style="2" customWidth="1"/>
    <col min="11012" max="11012" width="9.5546875" style="2" customWidth="1"/>
    <col min="11013" max="11015" width="12.33203125" style="2" customWidth="1"/>
    <col min="11016" max="11016" width="6.88671875" style="2" customWidth="1"/>
    <col min="11017" max="11019" width="12.109375" style="2" customWidth="1"/>
    <col min="11020" max="11021" width="0" style="2" hidden="1" customWidth="1"/>
    <col min="11022" max="11260" width="11.44140625" style="2"/>
    <col min="11261" max="11261" width="0" style="2" hidden="1" customWidth="1"/>
    <col min="11262" max="11262" width="59" style="2" customWidth="1"/>
    <col min="11263" max="11263" width="13.33203125" style="2" customWidth="1"/>
    <col min="11264" max="11264" width="18.6640625" style="2" customWidth="1"/>
    <col min="11265" max="11265" width="23.33203125" style="2" customWidth="1"/>
    <col min="11266" max="11266" width="0" style="2" hidden="1" customWidth="1"/>
    <col min="11267" max="11267" width="8.5546875" style="2" customWidth="1"/>
    <col min="11268" max="11268" width="9.5546875" style="2" customWidth="1"/>
    <col min="11269" max="11271" width="12.33203125" style="2" customWidth="1"/>
    <col min="11272" max="11272" width="6.88671875" style="2" customWidth="1"/>
    <col min="11273" max="11275" width="12.109375" style="2" customWidth="1"/>
    <col min="11276" max="11277" width="0" style="2" hidden="1" customWidth="1"/>
    <col min="11278" max="11516" width="11.44140625" style="2"/>
    <col min="11517" max="11517" width="0" style="2" hidden="1" customWidth="1"/>
    <col min="11518" max="11518" width="59" style="2" customWidth="1"/>
    <col min="11519" max="11519" width="13.33203125" style="2" customWidth="1"/>
    <col min="11520" max="11520" width="18.6640625" style="2" customWidth="1"/>
    <col min="11521" max="11521" width="23.33203125" style="2" customWidth="1"/>
    <col min="11522" max="11522" width="0" style="2" hidden="1" customWidth="1"/>
    <col min="11523" max="11523" width="8.5546875" style="2" customWidth="1"/>
    <col min="11524" max="11524" width="9.5546875" style="2" customWidth="1"/>
    <col min="11525" max="11527" width="12.33203125" style="2" customWidth="1"/>
    <col min="11528" max="11528" width="6.88671875" style="2" customWidth="1"/>
    <col min="11529" max="11531" width="12.109375" style="2" customWidth="1"/>
    <col min="11532" max="11533" width="0" style="2" hidden="1" customWidth="1"/>
    <col min="11534" max="11772" width="11.44140625" style="2"/>
    <col min="11773" max="11773" width="0" style="2" hidden="1" customWidth="1"/>
    <col min="11774" max="11774" width="59" style="2" customWidth="1"/>
    <col min="11775" max="11775" width="13.33203125" style="2" customWidth="1"/>
    <col min="11776" max="11776" width="18.6640625" style="2" customWidth="1"/>
    <col min="11777" max="11777" width="23.33203125" style="2" customWidth="1"/>
    <col min="11778" max="11778" width="0" style="2" hidden="1" customWidth="1"/>
    <col min="11779" max="11779" width="8.5546875" style="2" customWidth="1"/>
    <col min="11780" max="11780" width="9.5546875" style="2" customWidth="1"/>
    <col min="11781" max="11783" width="12.33203125" style="2" customWidth="1"/>
    <col min="11784" max="11784" width="6.88671875" style="2" customWidth="1"/>
    <col min="11785" max="11787" width="12.109375" style="2" customWidth="1"/>
    <col min="11788" max="11789" width="0" style="2" hidden="1" customWidth="1"/>
    <col min="11790" max="12028" width="11.44140625" style="2"/>
    <col min="12029" max="12029" width="0" style="2" hidden="1" customWidth="1"/>
    <col min="12030" max="12030" width="59" style="2" customWidth="1"/>
    <col min="12031" max="12031" width="13.33203125" style="2" customWidth="1"/>
    <col min="12032" max="12032" width="18.6640625" style="2" customWidth="1"/>
    <col min="12033" max="12033" width="23.33203125" style="2" customWidth="1"/>
    <col min="12034" max="12034" width="0" style="2" hidden="1" customWidth="1"/>
    <col min="12035" max="12035" width="8.5546875" style="2" customWidth="1"/>
    <col min="12036" max="12036" width="9.5546875" style="2" customWidth="1"/>
    <col min="12037" max="12039" width="12.33203125" style="2" customWidth="1"/>
    <col min="12040" max="12040" width="6.88671875" style="2" customWidth="1"/>
    <col min="12041" max="12043" width="12.109375" style="2" customWidth="1"/>
    <col min="12044" max="12045" width="0" style="2" hidden="1" customWidth="1"/>
    <col min="12046" max="12284" width="11.44140625" style="2"/>
    <col min="12285" max="12285" width="0" style="2" hidden="1" customWidth="1"/>
    <col min="12286" max="12286" width="59" style="2" customWidth="1"/>
    <col min="12287" max="12287" width="13.33203125" style="2" customWidth="1"/>
    <col min="12288" max="12288" width="18.6640625" style="2" customWidth="1"/>
    <col min="12289" max="12289" width="23.33203125" style="2" customWidth="1"/>
    <col min="12290" max="12290" width="0" style="2" hidden="1" customWidth="1"/>
    <col min="12291" max="12291" width="8.5546875" style="2" customWidth="1"/>
    <col min="12292" max="12292" width="9.5546875" style="2" customWidth="1"/>
    <col min="12293" max="12295" width="12.33203125" style="2" customWidth="1"/>
    <col min="12296" max="12296" width="6.88671875" style="2" customWidth="1"/>
    <col min="12297" max="12299" width="12.109375" style="2" customWidth="1"/>
    <col min="12300" max="12301" width="0" style="2" hidden="1" customWidth="1"/>
    <col min="12302" max="12540" width="11.44140625" style="2"/>
    <col min="12541" max="12541" width="0" style="2" hidden="1" customWidth="1"/>
    <col min="12542" max="12542" width="59" style="2" customWidth="1"/>
    <col min="12543" max="12543" width="13.33203125" style="2" customWidth="1"/>
    <col min="12544" max="12544" width="18.6640625" style="2" customWidth="1"/>
    <col min="12545" max="12545" width="23.33203125" style="2" customWidth="1"/>
    <col min="12546" max="12546" width="0" style="2" hidden="1" customWidth="1"/>
    <col min="12547" max="12547" width="8.5546875" style="2" customWidth="1"/>
    <col min="12548" max="12548" width="9.5546875" style="2" customWidth="1"/>
    <col min="12549" max="12551" width="12.33203125" style="2" customWidth="1"/>
    <col min="12552" max="12552" width="6.88671875" style="2" customWidth="1"/>
    <col min="12553" max="12555" width="12.109375" style="2" customWidth="1"/>
    <col min="12556" max="12557" width="0" style="2" hidden="1" customWidth="1"/>
    <col min="12558" max="12796" width="11.44140625" style="2"/>
    <col min="12797" max="12797" width="0" style="2" hidden="1" customWidth="1"/>
    <col min="12798" max="12798" width="59" style="2" customWidth="1"/>
    <col min="12799" max="12799" width="13.33203125" style="2" customWidth="1"/>
    <col min="12800" max="12800" width="18.6640625" style="2" customWidth="1"/>
    <col min="12801" max="12801" width="23.33203125" style="2" customWidth="1"/>
    <col min="12802" max="12802" width="0" style="2" hidden="1" customWidth="1"/>
    <col min="12803" max="12803" width="8.5546875" style="2" customWidth="1"/>
    <col min="12804" max="12804" width="9.5546875" style="2" customWidth="1"/>
    <col min="12805" max="12807" width="12.33203125" style="2" customWidth="1"/>
    <col min="12808" max="12808" width="6.88671875" style="2" customWidth="1"/>
    <col min="12809" max="12811" width="12.109375" style="2" customWidth="1"/>
    <col min="12812" max="12813" width="0" style="2" hidden="1" customWidth="1"/>
    <col min="12814" max="13052" width="11.44140625" style="2"/>
    <col min="13053" max="13053" width="0" style="2" hidden="1" customWidth="1"/>
    <col min="13054" max="13054" width="59" style="2" customWidth="1"/>
    <col min="13055" max="13055" width="13.33203125" style="2" customWidth="1"/>
    <col min="13056" max="13056" width="18.6640625" style="2" customWidth="1"/>
    <col min="13057" max="13057" width="23.33203125" style="2" customWidth="1"/>
    <col min="13058" max="13058" width="0" style="2" hidden="1" customWidth="1"/>
    <col min="13059" max="13059" width="8.5546875" style="2" customWidth="1"/>
    <col min="13060" max="13060" width="9.5546875" style="2" customWidth="1"/>
    <col min="13061" max="13063" width="12.33203125" style="2" customWidth="1"/>
    <col min="13064" max="13064" width="6.88671875" style="2" customWidth="1"/>
    <col min="13065" max="13067" width="12.109375" style="2" customWidth="1"/>
    <col min="13068" max="13069" width="0" style="2" hidden="1" customWidth="1"/>
    <col min="13070" max="13308" width="11.44140625" style="2"/>
    <col min="13309" max="13309" width="0" style="2" hidden="1" customWidth="1"/>
    <col min="13310" max="13310" width="59" style="2" customWidth="1"/>
    <col min="13311" max="13311" width="13.33203125" style="2" customWidth="1"/>
    <col min="13312" max="13312" width="18.6640625" style="2" customWidth="1"/>
    <col min="13313" max="13313" width="23.33203125" style="2" customWidth="1"/>
    <col min="13314" max="13314" width="0" style="2" hidden="1" customWidth="1"/>
    <col min="13315" max="13315" width="8.5546875" style="2" customWidth="1"/>
    <col min="13316" max="13316" width="9.5546875" style="2" customWidth="1"/>
    <col min="13317" max="13319" width="12.33203125" style="2" customWidth="1"/>
    <col min="13320" max="13320" width="6.88671875" style="2" customWidth="1"/>
    <col min="13321" max="13323" width="12.109375" style="2" customWidth="1"/>
    <col min="13324" max="13325" width="0" style="2" hidden="1" customWidth="1"/>
    <col min="13326" max="13564" width="11.44140625" style="2"/>
    <col min="13565" max="13565" width="0" style="2" hidden="1" customWidth="1"/>
    <col min="13566" max="13566" width="59" style="2" customWidth="1"/>
    <col min="13567" max="13567" width="13.33203125" style="2" customWidth="1"/>
    <col min="13568" max="13568" width="18.6640625" style="2" customWidth="1"/>
    <col min="13569" max="13569" width="23.33203125" style="2" customWidth="1"/>
    <col min="13570" max="13570" width="0" style="2" hidden="1" customWidth="1"/>
    <col min="13571" max="13571" width="8.5546875" style="2" customWidth="1"/>
    <col min="13572" max="13572" width="9.5546875" style="2" customWidth="1"/>
    <col min="13573" max="13575" width="12.33203125" style="2" customWidth="1"/>
    <col min="13576" max="13576" width="6.88671875" style="2" customWidth="1"/>
    <col min="13577" max="13579" width="12.109375" style="2" customWidth="1"/>
    <col min="13580" max="13581" width="0" style="2" hidden="1" customWidth="1"/>
    <col min="13582" max="13820" width="11.44140625" style="2"/>
    <col min="13821" max="13821" width="0" style="2" hidden="1" customWidth="1"/>
    <col min="13822" max="13822" width="59" style="2" customWidth="1"/>
    <col min="13823" max="13823" width="13.33203125" style="2" customWidth="1"/>
    <col min="13824" max="13824" width="18.6640625" style="2" customWidth="1"/>
    <col min="13825" max="13825" width="23.33203125" style="2" customWidth="1"/>
    <col min="13826" max="13826" width="0" style="2" hidden="1" customWidth="1"/>
    <col min="13827" max="13827" width="8.5546875" style="2" customWidth="1"/>
    <col min="13828" max="13828" width="9.5546875" style="2" customWidth="1"/>
    <col min="13829" max="13831" width="12.33203125" style="2" customWidth="1"/>
    <col min="13832" max="13832" width="6.88671875" style="2" customWidth="1"/>
    <col min="13833" max="13835" width="12.109375" style="2" customWidth="1"/>
    <col min="13836" max="13837" width="0" style="2" hidden="1" customWidth="1"/>
    <col min="13838" max="14076" width="11.44140625" style="2"/>
    <col min="14077" max="14077" width="0" style="2" hidden="1" customWidth="1"/>
    <col min="14078" max="14078" width="59" style="2" customWidth="1"/>
    <col min="14079" max="14079" width="13.33203125" style="2" customWidth="1"/>
    <col min="14080" max="14080" width="18.6640625" style="2" customWidth="1"/>
    <col min="14081" max="14081" width="23.33203125" style="2" customWidth="1"/>
    <col min="14082" max="14082" width="0" style="2" hidden="1" customWidth="1"/>
    <col min="14083" max="14083" width="8.5546875" style="2" customWidth="1"/>
    <col min="14084" max="14084" width="9.5546875" style="2" customWidth="1"/>
    <col min="14085" max="14087" width="12.33203125" style="2" customWidth="1"/>
    <col min="14088" max="14088" width="6.88671875" style="2" customWidth="1"/>
    <col min="14089" max="14091" width="12.109375" style="2" customWidth="1"/>
    <col min="14092" max="14093" width="0" style="2" hidden="1" customWidth="1"/>
    <col min="14094" max="14332" width="11.44140625" style="2"/>
    <col min="14333" max="14333" width="0" style="2" hidden="1" customWidth="1"/>
    <col min="14334" max="14334" width="59" style="2" customWidth="1"/>
    <col min="14335" max="14335" width="13.33203125" style="2" customWidth="1"/>
    <col min="14336" max="14336" width="18.6640625" style="2" customWidth="1"/>
    <col min="14337" max="14337" width="23.33203125" style="2" customWidth="1"/>
    <col min="14338" max="14338" width="0" style="2" hidden="1" customWidth="1"/>
    <col min="14339" max="14339" width="8.5546875" style="2" customWidth="1"/>
    <col min="14340" max="14340" width="9.5546875" style="2" customWidth="1"/>
    <col min="14341" max="14343" width="12.33203125" style="2" customWidth="1"/>
    <col min="14344" max="14344" width="6.88671875" style="2" customWidth="1"/>
    <col min="14345" max="14347" width="12.109375" style="2" customWidth="1"/>
    <col min="14348" max="14349" width="0" style="2" hidden="1" customWidth="1"/>
    <col min="14350" max="14588" width="11.44140625" style="2"/>
    <col min="14589" max="14589" width="0" style="2" hidden="1" customWidth="1"/>
    <col min="14590" max="14590" width="59" style="2" customWidth="1"/>
    <col min="14591" max="14591" width="13.33203125" style="2" customWidth="1"/>
    <col min="14592" max="14592" width="18.6640625" style="2" customWidth="1"/>
    <col min="14593" max="14593" width="23.33203125" style="2" customWidth="1"/>
    <col min="14594" max="14594" width="0" style="2" hidden="1" customWidth="1"/>
    <col min="14595" max="14595" width="8.5546875" style="2" customWidth="1"/>
    <col min="14596" max="14596" width="9.5546875" style="2" customWidth="1"/>
    <col min="14597" max="14599" width="12.33203125" style="2" customWidth="1"/>
    <col min="14600" max="14600" width="6.88671875" style="2" customWidth="1"/>
    <col min="14601" max="14603" width="12.109375" style="2" customWidth="1"/>
    <col min="14604" max="14605" width="0" style="2" hidden="1" customWidth="1"/>
    <col min="14606" max="14844" width="11.44140625" style="2"/>
    <col min="14845" max="14845" width="0" style="2" hidden="1" customWidth="1"/>
    <col min="14846" max="14846" width="59" style="2" customWidth="1"/>
    <col min="14847" max="14847" width="13.33203125" style="2" customWidth="1"/>
    <col min="14848" max="14848" width="18.6640625" style="2" customWidth="1"/>
    <col min="14849" max="14849" width="23.33203125" style="2" customWidth="1"/>
    <col min="14850" max="14850" width="0" style="2" hidden="1" customWidth="1"/>
    <col min="14851" max="14851" width="8.5546875" style="2" customWidth="1"/>
    <col min="14852" max="14852" width="9.5546875" style="2" customWidth="1"/>
    <col min="14853" max="14855" width="12.33203125" style="2" customWidth="1"/>
    <col min="14856" max="14856" width="6.88671875" style="2" customWidth="1"/>
    <col min="14857" max="14859" width="12.109375" style="2" customWidth="1"/>
    <col min="14860" max="14861" width="0" style="2" hidden="1" customWidth="1"/>
    <col min="14862" max="15100" width="11.44140625" style="2"/>
    <col min="15101" max="15101" width="0" style="2" hidden="1" customWidth="1"/>
    <col min="15102" max="15102" width="59" style="2" customWidth="1"/>
    <col min="15103" max="15103" width="13.33203125" style="2" customWidth="1"/>
    <col min="15104" max="15104" width="18.6640625" style="2" customWidth="1"/>
    <col min="15105" max="15105" width="23.33203125" style="2" customWidth="1"/>
    <col min="15106" max="15106" width="0" style="2" hidden="1" customWidth="1"/>
    <col min="15107" max="15107" width="8.5546875" style="2" customWidth="1"/>
    <col min="15108" max="15108" width="9.5546875" style="2" customWidth="1"/>
    <col min="15109" max="15111" width="12.33203125" style="2" customWidth="1"/>
    <col min="15112" max="15112" width="6.88671875" style="2" customWidth="1"/>
    <col min="15113" max="15115" width="12.109375" style="2" customWidth="1"/>
    <col min="15116" max="15117" width="0" style="2" hidden="1" customWidth="1"/>
    <col min="15118" max="15356" width="11.44140625" style="2"/>
    <col min="15357" max="15357" width="0" style="2" hidden="1" customWidth="1"/>
    <col min="15358" max="15358" width="59" style="2" customWidth="1"/>
    <col min="15359" max="15359" width="13.33203125" style="2" customWidth="1"/>
    <col min="15360" max="15360" width="18.6640625" style="2" customWidth="1"/>
    <col min="15361" max="15361" width="23.33203125" style="2" customWidth="1"/>
    <col min="15362" max="15362" width="0" style="2" hidden="1" customWidth="1"/>
    <col min="15363" max="15363" width="8.5546875" style="2" customWidth="1"/>
    <col min="15364" max="15364" width="9.5546875" style="2" customWidth="1"/>
    <col min="15365" max="15367" width="12.33203125" style="2" customWidth="1"/>
    <col min="15368" max="15368" width="6.88671875" style="2" customWidth="1"/>
    <col min="15369" max="15371" width="12.109375" style="2" customWidth="1"/>
    <col min="15372" max="15373" width="0" style="2" hidden="1" customWidth="1"/>
    <col min="15374" max="15612" width="11.44140625" style="2"/>
    <col min="15613" max="15613" width="0" style="2" hidden="1" customWidth="1"/>
    <col min="15614" max="15614" width="59" style="2" customWidth="1"/>
    <col min="15615" max="15615" width="13.33203125" style="2" customWidth="1"/>
    <col min="15616" max="15616" width="18.6640625" style="2" customWidth="1"/>
    <col min="15617" max="15617" width="23.33203125" style="2" customWidth="1"/>
    <col min="15618" max="15618" width="0" style="2" hidden="1" customWidth="1"/>
    <col min="15619" max="15619" width="8.5546875" style="2" customWidth="1"/>
    <col min="15620" max="15620" width="9.5546875" style="2" customWidth="1"/>
    <col min="15621" max="15623" width="12.33203125" style="2" customWidth="1"/>
    <col min="15624" max="15624" width="6.88671875" style="2" customWidth="1"/>
    <col min="15625" max="15627" width="12.109375" style="2" customWidth="1"/>
    <col min="15628" max="15629" width="0" style="2" hidden="1" customWidth="1"/>
    <col min="15630" max="15868" width="11.44140625" style="2"/>
    <col min="15869" max="15869" width="0" style="2" hidden="1" customWidth="1"/>
    <col min="15870" max="15870" width="59" style="2" customWidth="1"/>
    <col min="15871" max="15871" width="13.33203125" style="2" customWidth="1"/>
    <col min="15872" max="15872" width="18.6640625" style="2" customWidth="1"/>
    <col min="15873" max="15873" width="23.33203125" style="2" customWidth="1"/>
    <col min="15874" max="15874" width="0" style="2" hidden="1" customWidth="1"/>
    <col min="15875" max="15875" width="8.5546875" style="2" customWidth="1"/>
    <col min="15876" max="15876" width="9.5546875" style="2" customWidth="1"/>
    <col min="15877" max="15879" width="12.33203125" style="2" customWidth="1"/>
    <col min="15880" max="15880" width="6.88671875" style="2" customWidth="1"/>
    <col min="15881" max="15883" width="12.109375" style="2" customWidth="1"/>
    <col min="15884" max="15885" width="0" style="2" hidden="1" customWidth="1"/>
    <col min="15886" max="16124" width="11.44140625" style="2"/>
    <col min="16125" max="16125" width="0" style="2" hidden="1" customWidth="1"/>
    <col min="16126" max="16126" width="59" style="2" customWidth="1"/>
    <col min="16127" max="16127" width="13.33203125" style="2" customWidth="1"/>
    <col min="16128" max="16128" width="18.6640625" style="2" customWidth="1"/>
    <col min="16129" max="16129" width="23.33203125" style="2" customWidth="1"/>
    <col min="16130" max="16130" width="0" style="2" hidden="1" customWidth="1"/>
    <col min="16131" max="16131" width="8.5546875" style="2" customWidth="1"/>
    <col min="16132" max="16132" width="9.5546875" style="2" customWidth="1"/>
    <col min="16133" max="16135" width="12.33203125" style="2" customWidth="1"/>
    <col min="16136" max="16136" width="6.88671875" style="2" customWidth="1"/>
    <col min="16137" max="16139" width="12.109375" style="2" customWidth="1"/>
    <col min="16140" max="16141" width="0" style="2" hidden="1" customWidth="1"/>
    <col min="16142" max="16384" width="11.44140625" style="2"/>
  </cols>
  <sheetData>
    <row r="1" spans="1:13" s="6" customFormat="1" ht="40.799999999999997">
      <c r="A1" s="747" t="s">
        <v>3326</v>
      </c>
      <c r="B1" s="405" t="s">
        <v>16</v>
      </c>
      <c r="C1" s="407" t="s">
        <v>4758</v>
      </c>
      <c r="D1" s="406" t="s">
        <v>1062</v>
      </c>
      <c r="E1" s="407" t="s">
        <v>1327</v>
      </c>
      <c r="F1" s="998" t="s">
        <v>1330</v>
      </c>
      <c r="G1" s="408" t="s">
        <v>2426</v>
      </c>
      <c r="H1" s="408" t="s">
        <v>2427</v>
      </c>
      <c r="I1" s="408" t="s">
        <v>2428</v>
      </c>
      <c r="J1" s="408" t="s">
        <v>17</v>
      </c>
      <c r="K1" s="408" t="s">
        <v>18</v>
      </c>
      <c r="L1" s="408" t="s">
        <v>19</v>
      </c>
      <c r="M1" s="408" t="s">
        <v>20</v>
      </c>
    </row>
    <row r="2" spans="1:13" ht="13.2">
      <c r="A2" s="472" t="s">
        <v>21</v>
      </c>
      <c r="B2" s="473"/>
      <c r="C2" s="1301"/>
      <c r="D2" s="474"/>
      <c r="E2" s="7"/>
      <c r="F2" s="1000"/>
      <c r="G2" s="55"/>
      <c r="H2" s="55"/>
      <c r="I2" s="55"/>
      <c r="J2" s="475"/>
      <c r="K2" s="476"/>
      <c r="L2" s="476"/>
      <c r="M2" s="476"/>
    </row>
    <row r="3" spans="1:13" s="10" customFormat="1" ht="13.2">
      <c r="A3" s="793" t="s">
        <v>30</v>
      </c>
      <c r="B3" s="167" t="s">
        <v>31</v>
      </c>
      <c r="C3" s="1299"/>
      <c r="D3" s="788">
        <v>4627096400086</v>
      </c>
      <c r="E3" s="1020">
        <v>12</v>
      </c>
      <c r="F3" s="1002">
        <v>310</v>
      </c>
      <c r="G3" s="784">
        <f t="shared" ref="G3:G8" si="0">F3*0.65</f>
        <v>201.5</v>
      </c>
      <c r="H3" s="785">
        <f t="shared" ref="H3:H8" si="1">F3*0.6</f>
        <v>186</v>
      </c>
      <c r="I3" s="785">
        <f t="shared" ref="I3:I28" si="2">$F3*0.55</f>
        <v>170.5</v>
      </c>
      <c r="J3" s="40"/>
      <c r="K3" s="8" t="str">
        <f>IF($J3&gt;0,$G3*$J3,"")</f>
        <v/>
      </c>
      <c r="L3" s="8" t="str">
        <f>IF($J3&gt;0,$H3*$J3,"")</f>
        <v/>
      </c>
      <c r="M3" s="8" t="str">
        <f>IF($J3&gt;0,$I3*$J3,"")</f>
        <v/>
      </c>
    </row>
    <row r="4" spans="1:13" s="10" customFormat="1" ht="13.2">
      <c r="A4" s="793" t="s">
        <v>32</v>
      </c>
      <c r="B4" s="167" t="s">
        <v>33</v>
      </c>
      <c r="C4" s="1299"/>
      <c r="D4" s="788">
        <v>4627096400109</v>
      </c>
      <c r="E4" s="1020">
        <v>12</v>
      </c>
      <c r="F4" s="1002">
        <v>310</v>
      </c>
      <c r="G4" s="784">
        <f t="shared" si="0"/>
        <v>201.5</v>
      </c>
      <c r="H4" s="785">
        <f t="shared" si="1"/>
        <v>186</v>
      </c>
      <c r="I4" s="785">
        <f t="shared" si="2"/>
        <v>170.5</v>
      </c>
      <c r="J4" s="40"/>
      <c r="K4" s="8" t="str">
        <f t="shared" ref="K4:K23" si="3">IF($J4&gt;0,$G4*$J4,"")</f>
        <v/>
      </c>
      <c r="L4" s="8" t="str">
        <f t="shared" ref="L4:L23" si="4">IF($J4&gt;0,$H4*$J4,"")</f>
        <v/>
      </c>
      <c r="M4" s="8" t="str">
        <f t="shared" ref="M4:M23" si="5">IF($J4&gt;0,$I4*$J4,"")</f>
        <v/>
      </c>
    </row>
    <row r="5" spans="1:13" s="10" customFormat="1" ht="13.2">
      <c r="A5" s="793" t="s">
        <v>34</v>
      </c>
      <c r="B5" s="167" t="s">
        <v>35</v>
      </c>
      <c r="C5" s="1299"/>
      <c r="D5" s="788">
        <v>4627096400116</v>
      </c>
      <c r="E5" s="1020">
        <v>12</v>
      </c>
      <c r="F5" s="1002">
        <v>310</v>
      </c>
      <c r="G5" s="784">
        <f t="shared" si="0"/>
        <v>201.5</v>
      </c>
      <c r="H5" s="785">
        <f t="shared" si="1"/>
        <v>186</v>
      </c>
      <c r="I5" s="785">
        <f t="shared" si="2"/>
        <v>170.5</v>
      </c>
      <c r="J5" s="40"/>
      <c r="K5" s="8" t="str">
        <f t="shared" si="3"/>
        <v/>
      </c>
      <c r="L5" s="8" t="str">
        <f t="shared" si="4"/>
        <v/>
      </c>
      <c r="M5" s="8" t="str">
        <f t="shared" si="5"/>
        <v/>
      </c>
    </row>
    <row r="6" spans="1:13" s="10" customFormat="1" ht="13.2">
      <c r="A6" s="793" t="s">
        <v>36</v>
      </c>
      <c r="B6" s="167" t="s">
        <v>37</v>
      </c>
      <c r="C6" s="1299"/>
      <c r="D6" s="788">
        <v>4627096400123</v>
      </c>
      <c r="E6" s="1020">
        <v>12</v>
      </c>
      <c r="F6" s="1002">
        <v>310</v>
      </c>
      <c r="G6" s="784">
        <f t="shared" si="0"/>
        <v>201.5</v>
      </c>
      <c r="H6" s="785">
        <f t="shared" si="1"/>
        <v>186</v>
      </c>
      <c r="I6" s="785">
        <f t="shared" si="2"/>
        <v>170.5</v>
      </c>
      <c r="J6" s="40"/>
      <c r="K6" s="8" t="str">
        <f t="shared" si="3"/>
        <v/>
      </c>
      <c r="L6" s="8" t="str">
        <f t="shared" si="4"/>
        <v/>
      </c>
      <c r="M6" s="8" t="str">
        <f t="shared" si="5"/>
        <v/>
      </c>
    </row>
    <row r="7" spans="1:13" s="10" customFormat="1" ht="13.2">
      <c r="A7" s="793" t="s">
        <v>1311</v>
      </c>
      <c r="B7" s="167" t="s">
        <v>1310</v>
      </c>
      <c r="C7" s="1299"/>
      <c r="D7" s="788">
        <v>4627096407207</v>
      </c>
      <c r="E7" s="1020">
        <v>12</v>
      </c>
      <c r="F7" s="1002">
        <v>310</v>
      </c>
      <c r="G7" s="784">
        <f t="shared" si="0"/>
        <v>201.5</v>
      </c>
      <c r="H7" s="785">
        <f t="shared" si="1"/>
        <v>186</v>
      </c>
      <c r="I7" s="785">
        <f t="shared" si="2"/>
        <v>170.5</v>
      </c>
      <c r="J7" s="40"/>
      <c r="K7" s="8" t="str">
        <f t="shared" si="3"/>
        <v/>
      </c>
      <c r="L7" s="8" t="str">
        <f t="shared" si="4"/>
        <v/>
      </c>
      <c r="M7" s="8" t="str">
        <f t="shared" si="5"/>
        <v/>
      </c>
    </row>
    <row r="8" spans="1:13" s="10" customFormat="1" ht="13.2">
      <c r="A8" s="793" t="s">
        <v>2384</v>
      </c>
      <c r="B8" s="167" t="s">
        <v>39</v>
      </c>
      <c r="C8" s="1299"/>
      <c r="D8" s="788">
        <v>4627096400130</v>
      </c>
      <c r="E8" s="1020">
        <v>12</v>
      </c>
      <c r="F8" s="1002">
        <v>310</v>
      </c>
      <c r="G8" s="784">
        <f t="shared" si="0"/>
        <v>201.5</v>
      </c>
      <c r="H8" s="785">
        <f t="shared" si="1"/>
        <v>186</v>
      </c>
      <c r="I8" s="785">
        <f t="shared" si="2"/>
        <v>170.5</v>
      </c>
      <c r="J8" s="40"/>
      <c r="K8" s="8" t="str">
        <f t="shared" si="3"/>
        <v/>
      </c>
      <c r="L8" s="8" t="str">
        <f t="shared" si="4"/>
        <v/>
      </c>
      <c r="M8" s="8" t="str">
        <f t="shared" si="5"/>
        <v/>
      </c>
    </row>
    <row r="9" spans="1:13" ht="13.2">
      <c r="A9" s="794" t="s">
        <v>38</v>
      </c>
      <c r="B9" s="167" t="s">
        <v>41</v>
      </c>
      <c r="C9" s="1299"/>
      <c r="D9" s="788">
        <v>4627096400147</v>
      </c>
      <c r="E9" s="1020">
        <v>12</v>
      </c>
      <c r="F9" s="1002">
        <v>310</v>
      </c>
      <c r="G9" s="784">
        <f t="shared" ref="G9:G21" si="6">F9*0.65</f>
        <v>201.5</v>
      </c>
      <c r="H9" s="785">
        <f t="shared" ref="H9:H21" si="7">F9*0.6</f>
        <v>186</v>
      </c>
      <c r="I9" s="785">
        <f t="shared" si="2"/>
        <v>170.5</v>
      </c>
      <c r="J9" s="40"/>
      <c r="K9" s="8" t="str">
        <f t="shared" si="3"/>
        <v/>
      </c>
      <c r="L9" s="8" t="str">
        <f t="shared" si="4"/>
        <v/>
      </c>
      <c r="M9" s="8" t="str">
        <f t="shared" si="5"/>
        <v/>
      </c>
    </row>
    <row r="10" spans="1:13" ht="13.2">
      <c r="A10" s="794" t="s">
        <v>40</v>
      </c>
      <c r="B10" s="167" t="s">
        <v>43</v>
      </c>
      <c r="C10" s="1299"/>
      <c r="D10" s="788">
        <v>4627096400154</v>
      </c>
      <c r="E10" s="1020">
        <v>12</v>
      </c>
      <c r="F10" s="1002">
        <v>310</v>
      </c>
      <c r="G10" s="784">
        <f t="shared" si="6"/>
        <v>201.5</v>
      </c>
      <c r="H10" s="785">
        <f t="shared" si="7"/>
        <v>186</v>
      </c>
      <c r="I10" s="785">
        <f t="shared" si="2"/>
        <v>170.5</v>
      </c>
      <c r="J10" s="40"/>
      <c r="K10" s="8" t="str">
        <f t="shared" si="3"/>
        <v/>
      </c>
      <c r="L10" s="8" t="str">
        <f t="shared" si="4"/>
        <v/>
      </c>
      <c r="M10" s="8" t="str">
        <f t="shared" si="5"/>
        <v/>
      </c>
    </row>
    <row r="11" spans="1:13" s="10" customFormat="1" ht="13.2">
      <c r="A11" s="794" t="s">
        <v>42</v>
      </c>
      <c r="B11" s="167" t="s">
        <v>2385</v>
      </c>
      <c r="C11" s="1299"/>
      <c r="D11" s="788">
        <v>4627096400178</v>
      </c>
      <c r="E11" s="1020">
        <v>12</v>
      </c>
      <c r="F11" s="1002">
        <v>310</v>
      </c>
      <c r="G11" s="784">
        <f t="shared" si="6"/>
        <v>201.5</v>
      </c>
      <c r="H11" s="785">
        <f t="shared" si="7"/>
        <v>186</v>
      </c>
      <c r="I11" s="785">
        <f t="shared" si="2"/>
        <v>170.5</v>
      </c>
      <c r="J11" s="40"/>
      <c r="K11" s="8" t="str">
        <f t="shared" si="3"/>
        <v/>
      </c>
      <c r="L11" s="8" t="str">
        <f t="shared" si="4"/>
        <v/>
      </c>
      <c r="M11" s="8" t="str">
        <f t="shared" si="5"/>
        <v/>
      </c>
    </row>
    <row r="12" spans="1:13" s="10" customFormat="1" ht="13.2">
      <c r="A12" s="793" t="s">
        <v>44</v>
      </c>
      <c r="B12" s="167" t="s">
        <v>45</v>
      </c>
      <c r="C12" s="1299"/>
      <c r="D12" s="788">
        <v>4627096400185</v>
      </c>
      <c r="E12" s="1020">
        <v>12</v>
      </c>
      <c r="F12" s="1002">
        <v>310</v>
      </c>
      <c r="G12" s="784">
        <f t="shared" si="6"/>
        <v>201.5</v>
      </c>
      <c r="H12" s="785">
        <f t="shared" si="7"/>
        <v>186</v>
      </c>
      <c r="I12" s="785">
        <f t="shared" si="2"/>
        <v>170.5</v>
      </c>
      <c r="J12" s="40"/>
      <c r="K12" s="8" t="str">
        <f t="shared" si="3"/>
        <v/>
      </c>
      <c r="L12" s="8" t="str">
        <f t="shared" si="4"/>
        <v/>
      </c>
      <c r="M12" s="8" t="str">
        <f t="shared" si="5"/>
        <v/>
      </c>
    </row>
    <row r="13" spans="1:13" s="10" customFormat="1" ht="13.2">
      <c r="A13" s="793" t="s">
        <v>46</v>
      </c>
      <c r="B13" s="167" t="s">
        <v>47</v>
      </c>
      <c r="C13" s="1299"/>
      <c r="D13" s="788">
        <v>4627096400192</v>
      </c>
      <c r="E13" s="1020">
        <v>12</v>
      </c>
      <c r="F13" s="1002">
        <v>310</v>
      </c>
      <c r="G13" s="784">
        <f t="shared" si="6"/>
        <v>201.5</v>
      </c>
      <c r="H13" s="785">
        <f t="shared" si="7"/>
        <v>186</v>
      </c>
      <c r="I13" s="785">
        <f t="shared" si="2"/>
        <v>170.5</v>
      </c>
      <c r="J13" s="40"/>
      <c r="K13" s="8" t="str">
        <f t="shared" si="3"/>
        <v/>
      </c>
      <c r="L13" s="8" t="str">
        <f t="shared" si="4"/>
        <v/>
      </c>
      <c r="M13" s="8" t="str">
        <f t="shared" si="5"/>
        <v/>
      </c>
    </row>
    <row r="14" spans="1:13" s="10" customFormat="1" ht="13.2">
      <c r="A14" s="793" t="s">
        <v>48</v>
      </c>
      <c r="B14" s="167" t="s">
        <v>49</v>
      </c>
      <c r="C14" s="1299"/>
      <c r="D14" s="788">
        <v>4627096400208</v>
      </c>
      <c r="E14" s="1020">
        <v>12</v>
      </c>
      <c r="F14" s="1002">
        <v>310</v>
      </c>
      <c r="G14" s="784">
        <f t="shared" si="6"/>
        <v>201.5</v>
      </c>
      <c r="H14" s="785">
        <f t="shared" si="7"/>
        <v>186</v>
      </c>
      <c r="I14" s="785">
        <f t="shared" si="2"/>
        <v>170.5</v>
      </c>
      <c r="J14" s="40"/>
      <c r="K14" s="8" t="str">
        <f t="shared" si="3"/>
        <v/>
      </c>
      <c r="L14" s="8" t="str">
        <f t="shared" si="4"/>
        <v/>
      </c>
      <c r="M14" s="8" t="str">
        <f t="shared" si="5"/>
        <v/>
      </c>
    </row>
    <row r="15" spans="1:13" ht="13.2">
      <c r="A15" s="793" t="s">
        <v>22</v>
      </c>
      <c r="B15" s="167" t="s">
        <v>23</v>
      </c>
      <c r="C15" s="1299" t="s">
        <v>4759</v>
      </c>
      <c r="D15" s="161">
        <v>4627096404183</v>
      </c>
      <c r="E15" s="1020">
        <v>35</v>
      </c>
      <c r="F15" s="1002">
        <v>520</v>
      </c>
      <c r="G15" s="784">
        <f t="shared" si="6"/>
        <v>338</v>
      </c>
      <c r="H15" s="785">
        <f t="shared" si="7"/>
        <v>312</v>
      </c>
      <c r="I15" s="785">
        <f t="shared" si="2"/>
        <v>286</v>
      </c>
      <c r="J15" s="40"/>
      <c r="K15" s="8" t="str">
        <f t="shared" si="3"/>
        <v/>
      </c>
      <c r="L15" s="8" t="str">
        <f t="shared" si="4"/>
        <v/>
      </c>
      <c r="M15" s="8" t="str">
        <f t="shared" si="5"/>
        <v/>
      </c>
    </row>
    <row r="16" spans="1:13" ht="13.2">
      <c r="A16" s="793" t="s">
        <v>66</v>
      </c>
      <c r="B16" s="168" t="s">
        <v>67</v>
      </c>
      <c r="C16" s="1302" t="s">
        <v>4760</v>
      </c>
      <c r="D16" s="163">
        <v>4627096401311</v>
      </c>
      <c r="E16" s="1020">
        <v>12</v>
      </c>
      <c r="F16" s="1002">
        <v>830</v>
      </c>
      <c r="G16" s="784">
        <f t="shared" si="6"/>
        <v>539.5</v>
      </c>
      <c r="H16" s="785">
        <f t="shared" si="7"/>
        <v>498</v>
      </c>
      <c r="I16" s="785">
        <f t="shared" si="2"/>
        <v>456.50000000000006</v>
      </c>
      <c r="J16" s="40"/>
      <c r="K16" s="8" t="str">
        <f t="shared" si="3"/>
        <v/>
      </c>
      <c r="L16" s="8" t="str">
        <f t="shared" si="4"/>
        <v/>
      </c>
      <c r="M16" s="8" t="str">
        <f t="shared" si="5"/>
        <v/>
      </c>
    </row>
    <row r="17" spans="1:14" ht="13.2">
      <c r="A17" s="794" t="s">
        <v>56</v>
      </c>
      <c r="B17" s="167" t="s">
        <v>57</v>
      </c>
      <c r="C17" s="1299" t="s">
        <v>4760</v>
      </c>
      <c r="D17" s="788">
        <v>4627096404015</v>
      </c>
      <c r="E17" s="1020">
        <v>16</v>
      </c>
      <c r="F17" s="1002">
        <v>520</v>
      </c>
      <c r="G17" s="784">
        <f t="shared" si="6"/>
        <v>338</v>
      </c>
      <c r="H17" s="785">
        <f t="shared" si="7"/>
        <v>312</v>
      </c>
      <c r="I17" s="785">
        <f t="shared" si="2"/>
        <v>286</v>
      </c>
      <c r="J17" s="40"/>
      <c r="K17" s="8" t="str">
        <f t="shared" si="3"/>
        <v/>
      </c>
      <c r="L17" s="8" t="str">
        <f t="shared" si="4"/>
        <v/>
      </c>
      <c r="M17" s="8" t="str">
        <f t="shared" si="5"/>
        <v/>
      </c>
    </row>
    <row r="18" spans="1:14" ht="13.2">
      <c r="A18" s="794" t="s">
        <v>54</v>
      </c>
      <c r="B18" s="167" t="s">
        <v>55</v>
      </c>
      <c r="C18" s="1302" t="s">
        <v>4760</v>
      </c>
      <c r="D18" s="788">
        <v>4627096404039</v>
      </c>
      <c r="E18" s="1020">
        <v>16</v>
      </c>
      <c r="F18" s="1002">
        <v>620</v>
      </c>
      <c r="G18" s="784">
        <f t="shared" si="6"/>
        <v>403</v>
      </c>
      <c r="H18" s="785">
        <f t="shared" si="7"/>
        <v>372</v>
      </c>
      <c r="I18" s="785">
        <f t="shared" si="2"/>
        <v>341</v>
      </c>
      <c r="J18" s="40"/>
      <c r="K18" s="8" t="str">
        <f t="shared" si="3"/>
        <v/>
      </c>
      <c r="L18" s="8" t="str">
        <f t="shared" si="4"/>
        <v/>
      </c>
      <c r="M18" s="8" t="str">
        <f t="shared" si="5"/>
        <v/>
      </c>
    </row>
    <row r="19" spans="1:14" ht="13.2">
      <c r="A19" s="794" t="s">
        <v>60</v>
      </c>
      <c r="B19" s="167" t="s">
        <v>61</v>
      </c>
      <c r="C19" s="1299" t="s">
        <v>4760</v>
      </c>
      <c r="D19" s="788">
        <v>4627096404077</v>
      </c>
      <c r="E19" s="1020">
        <v>16</v>
      </c>
      <c r="F19" s="1002">
        <v>590</v>
      </c>
      <c r="G19" s="784">
        <f t="shared" si="6"/>
        <v>383.5</v>
      </c>
      <c r="H19" s="785">
        <f t="shared" si="7"/>
        <v>354</v>
      </c>
      <c r="I19" s="785">
        <f t="shared" si="2"/>
        <v>324.5</v>
      </c>
      <c r="J19" s="40"/>
      <c r="K19" s="8" t="str">
        <f t="shared" si="3"/>
        <v/>
      </c>
      <c r="L19" s="8" t="str">
        <f t="shared" si="4"/>
        <v/>
      </c>
      <c r="M19" s="8" t="str">
        <f t="shared" si="5"/>
        <v/>
      </c>
    </row>
    <row r="20" spans="1:14" ht="13.2">
      <c r="A20" s="793" t="s">
        <v>62</v>
      </c>
      <c r="B20" s="168" t="s">
        <v>63</v>
      </c>
      <c r="C20" s="1302" t="s">
        <v>4760</v>
      </c>
      <c r="D20" s="163">
        <v>4627096403797</v>
      </c>
      <c r="E20" s="1020">
        <v>16</v>
      </c>
      <c r="F20" s="1002">
        <v>520</v>
      </c>
      <c r="G20" s="784">
        <f t="shared" si="6"/>
        <v>338</v>
      </c>
      <c r="H20" s="785">
        <f t="shared" si="7"/>
        <v>312</v>
      </c>
      <c r="I20" s="785">
        <f t="shared" si="2"/>
        <v>286</v>
      </c>
      <c r="J20" s="40"/>
      <c r="K20" s="8" t="str">
        <f t="shared" si="3"/>
        <v/>
      </c>
      <c r="L20" s="8" t="str">
        <f t="shared" si="4"/>
        <v/>
      </c>
      <c r="M20" s="8" t="str">
        <f t="shared" si="5"/>
        <v/>
      </c>
      <c r="N20" s="11"/>
    </row>
    <row r="21" spans="1:14" ht="13.2">
      <c r="A21" s="794" t="s">
        <v>58</v>
      </c>
      <c r="B21" s="167" t="s">
        <v>59</v>
      </c>
      <c r="C21" s="1299" t="s">
        <v>4760</v>
      </c>
      <c r="D21" s="788">
        <v>4627096404022</v>
      </c>
      <c r="E21" s="1020">
        <v>16</v>
      </c>
      <c r="F21" s="1002">
        <v>620</v>
      </c>
      <c r="G21" s="784">
        <f t="shared" si="6"/>
        <v>403</v>
      </c>
      <c r="H21" s="785">
        <f t="shared" si="7"/>
        <v>372</v>
      </c>
      <c r="I21" s="785">
        <f t="shared" si="2"/>
        <v>341</v>
      </c>
      <c r="J21" s="40"/>
      <c r="K21" s="8" t="str">
        <f t="shared" si="3"/>
        <v/>
      </c>
      <c r="L21" s="8" t="str">
        <f t="shared" si="4"/>
        <v/>
      </c>
      <c r="M21" s="8" t="str">
        <f t="shared" si="5"/>
        <v/>
      </c>
    </row>
    <row r="22" spans="1:14" ht="14.25" customHeight="1">
      <c r="A22" s="793" t="s">
        <v>2196</v>
      </c>
      <c r="B22" s="167" t="s">
        <v>53</v>
      </c>
      <c r="C22" s="1302" t="s">
        <v>4760</v>
      </c>
      <c r="D22" s="162">
        <v>4627096407078</v>
      </c>
      <c r="E22" s="1020">
        <v>16</v>
      </c>
      <c r="F22" s="1002">
        <v>380</v>
      </c>
      <c r="G22" s="784">
        <f>F22*0.65</f>
        <v>247</v>
      </c>
      <c r="H22" s="785">
        <f>F22*0.6</f>
        <v>228</v>
      </c>
      <c r="I22" s="785">
        <f t="shared" si="2"/>
        <v>209.00000000000003</v>
      </c>
      <c r="J22" s="40"/>
      <c r="K22" s="8" t="str">
        <f t="shared" si="3"/>
        <v/>
      </c>
      <c r="L22" s="8" t="str">
        <f t="shared" si="4"/>
        <v/>
      </c>
      <c r="M22" s="8" t="str">
        <f t="shared" si="5"/>
        <v/>
      </c>
      <c r="N22" s="11"/>
    </row>
    <row r="23" spans="1:14" ht="13.2">
      <c r="A23" s="793" t="s">
        <v>28</v>
      </c>
      <c r="B23" s="167" t="s">
        <v>29</v>
      </c>
      <c r="C23" s="1299" t="s">
        <v>4760</v>
      </c>
      <c r="D23" s="788">
        <v>4627096405616</v>
      </c>
      <c r="E23" s="1020">
        <v>20</v>
      </c>
      <c r="F23" s="1002">
        <v>440</v>
      </c>
      <c r="G23" s="784">
        <f t="shared" ref="G23:G28" si="8">F23*0.65</f>
        <v>286</v>
      </c>
      <c r="H23" s="785">
        <f t="shared" ref="H23:H28" si="9">F23*0.6</f>
        <v>264</v>
      </c>
      <c r="I23" s="785">
        <f t="shared" si="2"/>
        <v>242.00000000000003</v>
      </c>
      <c r="J23" s="40"/>
      <c r="K23" s="8" t="str">
        <f t="shared" si="3"/>
        <v/>
      </c>
      <c r="L23" s="8" t="str">
        <f t="shared" si="4"/>
        <v/>
      </c>
      <c r="M23" s="8" t="str">
        <f t="shared" si="5"/>
        <v/>
      </c>
    </row>
    <row r="24" spans="1:14" ht="13.2">
      <c r="A24" s="803" t="s">
        <v>4905</v>
      </c>
      <c r="B24" s="480" t="s">
        <v>4906</v>
      </c>
      <c r="C24" s="1302" t="s">
        <v>4760</v>
      </c>
      <c r="D24" s="804">
        <v>4627096408525</v>
      </c>
      <c r="E24" s="1285">
        <v>20</v>
      </c>
      <c r="F24" s="1002">
        <v>678</v>
      </c>
      <c r="G24" s="824">
        <f t="shared" si="8"/>
        <v>440.7</v>
      </c>
      <c r="H24" s="824">
        <f t="shared" si="9"/>
        <v>406.8</v>
      </c>
      <c r="I24" s="824">
        <f t="shared" si="2"/>
        <v>372.90000000000003</v>
      </c>
      <c r="J24" s="40"/>
      <c r="K24" s="841" t="str">
        <f t="shared" ref="K24:K28" si="10">IF($J24&gt;0,$G24*$J24,"")</f>
        <v/>
      </c>
      <c r="L24" s="841" t="str">
        <f t="shared" ref="L24:L28" si="11">IF($J24&gt;0,$H24*$J24,"")</f>
        <v/>
      </c>
      <c r="M24" s="841" t="str">
        <f t="shared" ref="M24:M28" si="12">IF($J24&gt;0,$I24*$J24,"")</f>
        <v/>
      </c>
      <c r="N24" s="746" t="s">
        <v>2898</v>
      </c>
    </row>
    <row r="25" spans="1:14" ht="13.2">
      <c r="A25" s="803" t="s">
        <v>4907</v>
      </c>
      <c r="B25" s="480" t="s">
        <v>4908</v>
      </c>
      <c r="C25" s="1299" t="s">
        <v>4760</v>
      </c>
      <c r="D25" s="804">
        <v>4627096408204</v>
      </c>
      <c r="E25" s="1285">
        <v>20</v>
      </c>
      <c r="F25" s="1002">
        <v>678</v>
      </c>
      <c r="G25" s="824">
        <f t="shared" si="8"/>
        <v>440.7</v>
      </c>
      <c r="H25" s="824">
        <f t="shared" si="9"/>
        <v>406.8</v>
      </c>
      <c r="I25" s="824">
        <f t="shared" si="2"/>
        <v>372.90000000000003</v>
      </c>
      <c r="J25" s="40"/>
      <c r="K25" s="841" t="str">
        <f t="shared" si="10"/>
        <v/>
      </c>
      <c r="L25" s="841" t="str">
        <f t="shared" si="11"/>
        <v/>
      </c>
      <c r="M25" s="841" t="str">
        <f t="shared" si="12"/>
        <v/>
      </c>
      <c r="N25" s="746" t="s">
        <v>2898</v>
      </c>
    </row>
    <row r="26" spans="1:14" ht="13.2">
      <c r="A26" s="793" t="s">
        <v>70</v>
      </c>
      <c r="B26" s="167" t="s">
        <v>71</v>
      </c>
      <c r="C26" s="1302" t="s">
        <v>4760</v>
      </c>
      <c r="D26" s="162">
        <v>4627096404343</v>
      </c>
      <c r="E26" s="1020">
        <v>12</v>
      </c>
      <c r="F26" s="1002">
        <v>430</v>
      </c>
      <c r="G26" s="784">
        <f t="shared" si="8"/>
        <v>279.5</v>
      </c>
      <c r="H26" s="785">
        <f t="shared" si="9"/>
        <v>258</v>
      </c>
      <c r="I26" s="785">
        <f t="shared" si="2"/>
        <v>236.50000000000003</v>
      </c>
      <c r="J26" s="40"/>
      <c r="K26" s="8" t="str">
        <f t="shared" si="10"/>
        <v/>
      </c>
      <c r="L26" s="8" t="str">
        <f t="shared" si="11"/>
        <v/>
      </c>
      <c r="M26" s="8" t="str">
        <f t="shared" si="12"/>
        <v/>
      </c>
      <c r="N26" s="11"/>
    </row>
    <row r="27" spans="1:14" ht="13.2">
      <c r="A27" s="794" t="s">
        <v>72</v>
      </c>
      <c r="B27" s="167" t="s">
        <v>73</v>
      </c>
      <c r="C27" s="1299" t="s">
        <v>4760</v>
      </c>
      <c r="D27" s="788">
        <v>4627096403803</v>
      </c>
      <c r="E27" s="1021">
        <v>12</v>
      </c>
      <c r="F27" s="1002">
        <v>420</v>
      </c>
      <c r="G27" s="784">
        <f t="shared" si="8"/>
        <v>273</v>
      </c>
      <c r="H27" s="785">
        <f t="shared" si="9"/>
        <v>252</v>
      </c>
      <c r="I27" s="785">
        <f t="shared" si="2"/>
        <v>231.00000000000003</v>
      </c>
      <c r="J27" s="40"/>
      <c r="K27" s="8" t="str">
        <f t="shared" si="10"/>
        <v/>
      </c>
      <c r="L27" s="8" t="str">
        <f t="shared" si="11"/>
        <v/>
      </c>
      <c r="M27" s="8" t="str">
        <f t="shared" si="12"/>
        <v/>
      </c>
    </row>
    <row r="28" spans="1:14" ht="13.2">
      <c r="A28" s="794" t="s">
        <v>74</v>
      </c>
      <c r="B28" s="167" t="s">
        <v>75</v>
      </c>
      <c r="C28" s="1302" t="s">
        <v>4760</v>
      </c>
      <c r="D28" s="788">
        <v>4627096403810</v>
      </c>
      <c r="E28" s="1021">
        <v>12</v>
      </c>
      <c r="F28" s="1002">
        <v>420</v>
      </c>
      <c r="G28" s="784">
        <f t="shared" si="8"/>
        <v>273</v>
      </c>
      <c r="H28" s="785">
        <f t="shared" si="9"/>
        <v>252</v>
      </c>
      <c r="I28" s="785">
        <f t="shared" si="2"/>
        <v>231.00000000000003</v>
      </c>
      <c r="J28" s="40"/>
      <c r="K28" s="8" t="str">
        <f t="shared" si="10"/>
        <v/>
      </c>
      <c r="L28" s="8" t="str">
        <f t="shared" si="11"/>
        <v/>
      </c>
      <c r="M28" s="8" t="str">
        <f t="shared" si="12"/>
        <v/>
      </c>
    </row>
    <row r="29" spans="1:14" ht="13.2">
      <c r="A29" s="794" t="s">
        <v>2893</v>
      </c>
      <c r="B29" s="168" t="s">
        <v>24</v>
      </c>
      <c r="C29" s="1299" t="s">
        <v>4759</v>
      </c>
      <c r="D29" s="163">
        <v>4627096401243</v>
      </c>
      <c r="E29" s="1020">
        <v>30</v>
      </c>
      <c r="F29" s="1002">
        <v>485</v>
      </c>
      <c r="G29" s="784">
        <f t="shared" ref="G29:G39" si="13">F29*0.65</f>
        <v>315.25</v>
      </c>
      <c r="H29" s="785">
        <f t="shared" ref="H29:H39" si="14">F29*0.6</f>
        <v>291</v>
      </c>
      <c r="I29" s="785">
        <f t="shared" ref="I29:I39" si="15">$F29*0.55</f>
        <v>266.75</v>
      </c>
      <c r="J29" s="40"/>
      <c r="K29" s="8" t="str">
        <f t="shared" ref="K29:K50" si="16">IF($J29&gt;0,$G29*$J29,"")</f>
        <v/>
      </c>
      <c r="L29" s="8" t="str">
        <f t="shared" ref="L29:L50" si="17">IF($J29&gt;0,$H29*$J29,"")</f>
        <v/>
      </c>
      <c r="M29" s="8" t="str">
        <f t="shared" ref="M29:M50" si="18">IF($J29&gt;0,$I29*$J29,"")</f>
        <v/>
      </c>
    </row>
    <row r="30" spans="1:14" ht="13.2">
      <c r="A30" s="794" t="s">
        <v>2894</v>
      </c>
      <c r="B30" s="167" t="s">
        <v>2209</v>
      </c>
      <c r="C30" s="1299" t="s">
        <v>4759</v>
      </c>
      <c r="D30" s="788">
        <v>4627096404046</v>
      </c>
      <c r="E30" s="1021">
        <v>30</v>
      </c>
      <c r="F30" s="1002">
        <v>580</v>
      </c>
      <c r="G30" s="784">
        <f t="shared" si="13"/>
        <v>377</v>
      </c>
      <c r="H30" s="785">
        <f t="shared" si="14"/>
        <v>348</v>
      </c>
      <c r="I30" s="785">
        <f t="shared" si="15"/>
        <v>319</v>
      </c>
      <c r="J30" s="40"/>
      <c r="K30" s="8" t="str">
        <f>IF($J30&gt;0,$G30*$J30,"")</f>
        <v/>
      </c>
      <c r="L30" s="8" t="str">
        <f>IF($J30&gt;0,$H30*$J30,"")</f>
        <v/>
      </c>
      <c r="M30" s="8" t="str">
        <f>IF($J30&gt;0,$I30*$J30,"")</f>
        <v/>
      </c>
    </row>
    <row r="31" spans="1:14" s="10" customFormat="1" ht="13.2">
      <c r="A31" s="793" t="s">
        <v>50</v>
      </c>
      <c r="B31" s="167" t="s">
        <v>2386</v>
      </c>
      <c r="C31" s="1302" t="s">
        <v>4760</v>
      </c>
      <c r="D31" s="788">
        <v>4627096405630</v>
      </c>
      <c r="E31" s="1020">
        <v>16</v>
      </c>
      <c r="F31" s="1018">
        <v>420</v>
      </c>
      <c r="G31" s="784">
        <f t="shared" si="13"/>
        <v>273</v>
      </c>
      <c r="H31" s="785">
        <f t="shared" si="14"/>
        <v>252</v>
      </c>
      <c r="I31" s="785">
        <f t="shared" si="15"/>
        <v>231.00000000000003</v>
      </c>
      <c r="J31" s="40"/>
      <c r="K31" s="8" t="str">
        <f>IF($J31&gt;0,$G31*$J31,"")</f>
        <v/>
      </c>
      <c r="L31" s="8" t="str">
        <f>IF($J31&gt;0,$H31*$J31,"")</f>
        <v/>
      </c>
      <c r="M31" s="8" t="str">
        <f>IF($J31&gt;0,$I31*$J31,"")</f>
        <v/>
      </c>
    </row>
    <row r="32" spans="1:14" ht="13.2">
      <c r="A32" s="793" t="s">
        <v>2895</v>
      </c>
      <c r="B32" s="167" t="s">
        <v>25</v>
      </c>
      <c r="C32" s="1299" t="s">
        <v>4759</v>
      </c>
      <c r="D32" s="788">
        <v>4627096404060</v>
      </c>
      <c r="E32" s="1020">
        <v>12</v>
      </c>
      <c r="F32" s="1002">
        <v>490</v>
      </c>
      <c r="G32" s="784">
        <f t="shared" si="13"/>
        <v>318.5</v>
      </c>
      <c r="H32" s="785">
        <f t="shared" si="14"/>
        <v>294</v>
      </c>
      <c r="I32" s="785">
        <f t="shared" si="15"/>
        <v>269.5</v>
      </c>
      <c r="J32" s="40"/>
      <c r="K32" s="8" t="str">
        <f t="shared" si="16"/>
        <v/>
      </c>
      <c r="L32" s="8" t="str">
        <f t="shared" si="17"/>
        <v/>
      </c>
      <c r="M32" s="8" t="str">
        <f t="shared" si="18"/>
        <v/>
      </c>
    </row>
    <row r="33" spans="1:13" ht="13.2">
      <c r="A33" s="795" t="s">
        <v>76</v>
      </c>
      <c r="B33" s="168" t="s">
        <v>77</v>
      </c>
      <c r="C33" s="1299" t="s">
        <v>4759</v>
      </c>
      <c r="D33" s="163">
        <v>4627096403827</v>
      </c>
      <c r="E33" s="1021">
        <v>12</v>
      </c>
      <c r="F33" s="1002">
        <v>460</v>
      </c>
      <c r="G33" s="784">
        <f t="shared" si="13"/>
        <v>299</v>
      </c>
      <c r="H33" s="785">
        <f t="shared" si="14"/>
        <v>276</v>
      </c>
      <c r="I33" s="785">
        <f t="shared" si="15"/>
        <v>253.00000000000003</v>
      </c>
      <c r="J33" s="40"/>
      <c r="K33" s="8" t="str">
        <f>IF($J33&gt;0,$G33*$J33,"")</f>
        <v/>
      </c>
      <c r="L33" s="8" t="str">
        <f>IF($J33&gt;0,$H33*$J33,"")</f>
        <v/>
      </c>
      <c r="M33" s="8" t="str">
        <f>IF($J33&gt;0,$I33*$J33,"")</f>
        <v/>
      </c>
    </row>
    <row r="34" spans="1:13" ht="13.2">
      <c r="A34" s="795" t="s">
        <v>78</v>
      </c>
      <c r="B34" s="168" t="s">
        <v>79</v>
      </c>
      <c r="C34" s="1299" t="s">
        <v>4759</v>
      </c>
      <c r="D34" s="163">
        <v>4627096403834</v>
      </c>
      <c r="E34" s="1021">
        <v>12</v>
      </c>
      <c r="F34" s="1002">
        <v>480</v>
      </c>
      <c r="G34" s="784">
        <f t="shared" si="13"/>
        <v>312</v>
      </c>
      <c r="H34" s="785">
        <f t="shared" si="14"/>
        <v>288</v>
      </c>
      <c r="I34" s="785">
        <f t="shared" si="15"/>
        <v>264</v>
      </c>
      <c r="J34" s="40"/>
      <c r="K34" s="8" t="str">
        <f>IF($J34&gt;0,$G34*$J34,"")</f>
        <v/>
      </c>
      <c r="L34" s="8" t="str">
        <f>IF($J34&gt;0,$H34*$J34,"")</f>
        <v/>
      </c>
      <c r="M34" s="8" t="str">
        <f>IF($J34&gt;0,$I34*$J34,"")</f>
        <v/>
      </c>
    </row>
    <row r="35" spans="1:13" ht="13.2">
      <c r="A35" s="793" t="s">
        <v>2896</v>
      </c>
      <c r="B35" s="167" t="s">
        <v>2216</v>
      </c>
      <c r="C35" s="1299" t="s">
        <v>4759</v>
      </c>
      <c r="D35" s="788">
        <v>4627096407672</v>
      </c>
      <c r="E35" s="1020">
        <v>12</v>
      </c>
      <c r="F35" s="1002">
        <v>620</v>
      </c>
      <c r="G35" s="784">
        <f t="shared" si="13"/>
        <v>403</v>
      </c>
      <c r="H35" s="785">
        <f t="shared" si="14"/>
        <v>372</v>
      </c>
      <c r="I35" s="785">
        <f t="shared" si="15"/>
        <v>341</v>
      </c>
      <c r="J35" s="40"/>
      <c r="K35" s="8" t="str">
        <f>IF($J35&gt;0,$G35*$J35,"")</f>
        <v/>
      </c>
      <c r="L35" s="8" t="str">
        <f>IF($J35&gt;0,$H35*$J35,"")</f>
        <v/>
      </c>
      <c r="M35" s="8" t="str">
        <f>IF($J35&gt;0,$I35*$J35,"")</f>
        <v/>
      </c>
    </row>
    <row r="36" spans="1:13" s="10" customFormat="1" ht="13.2">
      <c r="A36" s="793" t="s">
        <v>51</v>
      </c>
      <c r="B36" s="167" t="s">
        <v>52</v>
      </c>
      <c r="C36" s="1302" t="s">
        <v>4760</v>
      </c>
      <c r="D36" s="788">
        <v>4627096405005</v>
      </c>
      <c r="E36" s="1020">
        <v>25</v>
      </c>
      <c r="F36" s="1018">
        <v>480</v>
      </c>
      <c r="G36" s="784">
        <f t="shared" si="13"/>
        <v>312</v>
      </c>
      <c r="H36" s="785">
        <f t="shared" si="14"/>
        <v>288</v>
      </c>
      <c r="I36" s="785">
        <f t="shared" si="15"/>
        <v>264</v>
      </c>
      <c r="J36" s="40"/>
      <c r="K36" s="8" t="str">
        <f>IF($J36&gt;0,$G36*$J36,"")</f>
        <v/>
      </c>
      <c r="L36" s="8" t="str">
        <f>IF($J36&gt;0,$H36*$J36,"")</f>
        <v/>
      </c>
      <c r="M36" s="8" t="str">
        <f>IF($J36&gt;0,$I36*$J36,"")</f>
        <v/>
      </c>
    </row>
    <row r="37" spans="1:13" ht="13.2">
      <c r="A37" s="793" t="s">
        <v>26</v>
      </c>
      <c r="B37" s="167" t="s">
        <v>27</v>
      </c>
      <c r="C37" s="1299" t="s">
        <v>4760</v>
      </c>
      <c r="D37" s="788">
        <v>4627096401267</v>
      </c>
      <c r="E37" s="1020">
        <v>20</v>
      </c>
      <c r="F37" s="1002">
        <v>415</v>
      </c>
      <c r="G37" s="784">
        <f t="shared" si="13"/>
        <v>269.75</v>
      </c>
      <c r="H37" s="785">
        <f t="shared" si="14"/>
        <v>249</v>
      </c>
      <c r="I37" s="785">
        <f t="shared" si="15"/>
        <v>228.25000000000003</v>
      </c>
      <c r="J37" s="40"/>
      <c r="K37" s="8" t="str">
        <f t="shared" si="16"/>
        <v/>
      </c>
      <c r="L37" s="8" t="str">
        <f t="shared" si="17"/>
        <v/>
      </c>
      <c r="M37" s="8" t="str">
        <f t="shared" si="18"/>
        <v/>
      </c>
    </row>
    <row r="38" spans="1:13" s="10" customFormat="1" ht="13.2">
      <c r="A38" s="794" t="s">
        <v>68</v>
      </c>
      <c r="B38" s="167" t="s">
        <v>69</v>
      </c>
      <c r="C38" s="1302" t="s">
        <v>4760</v>
      </c>
      <c r="D38" s="788">
        <v>4627096401328</v>
      </c>
      <c r="E38" s="1021">
        <v>12</v>
      </c>
      <c r="F38" s="1002">
        <v>945</v>
      </c>
      <c r="G38" s="784">
        <f t="shared" si="13"/>
        <v>614.25</v>
      </c>
      <c r="H38" s="785">
        <f t="shared" si="14"/>
        <v>567</v>
      </c>
      <c r="I38" s="785">
        <f t="shared" si="15"/>
        <v>519.75</v>
      </c>
      <c r="J38" s="40"/>
      <c r="K38" s="8" t="str">
        <f>IF($J38&gt;0,$G38*$J38,"")</f>
        <v/>
      </c>
      <c r="L38" s="8" t="str">
        <f>IF($J38&gt;0,$H38*$J38,"")</f>
        <v/>
      </c>
      <c r="M38" s="8" t="str">
        <f>IF($J38&gt;0,$I38*$J38,"")</f>
        <v/>
      </c>
    </row>
    <row r="39" spans="1:13" ht="13.2">
      <c r="A39" s="795" t="s">
        <v>64</v>
      </c>
      <c r="B39" s="168" t="s">
        <v>65</v>
      </c>
      <c r="C39" s="1299" t="s">
        <v>4760</v>
      </c>
      <c r="D39" s="163">
        <v>4627096403780</v>
      </c>
      <c r="E39" s="1020">
        <v>16</v>
      </c>
      <c r="F39" s="1002">
        <v>480</v>
      </c>
      <c r="G39" s="784">
        <f t="shared" si="13"/>
        <v>312</v>
      </c>
      <c r="H39" s="785">
        <f t="shared" si="14"/>
        <v>288</v>
      </c>
      <c r="I39" s="785">
        <f t="shared" si="15"/>
        <v>264</v>
      </c>
      <c r="J39" s="40"/>
      <c r="K39" s="8" t="str">
        <f>IF($J39&gt;0,$G39*$J39,"")</f>
        <v/>
      </c>
      <c r="L39" s="8" t="str">
        <f>IF($J39&gt;0,$H39*$J39,"")</f>
        <v/>
      </c>
      <c r="M39" s="8" t="str">
        <f>IF($J39&gt;0,$I39*$J39,"")</f>
        <v/>
      </c>
    </row>
    <row r="40" spans="1:13" ht="13.2">
      <c r="A40" s="798" t="s">
        <v>80</v>
      </c>
      <c r="B40" s="799"/>
      <c r="C40" s="1304"/>
      <c r="D40" s="800"/>
      <c r="E40" s="7"/>
      <c r="F40" s="1002"/>
      <c r="G40" s="801"/>
      <c r="H40" s="801"/>
      <c r="I40" s="801"/>
      <c r="J40" s="40"/>
      <c r="K40" s="27" t="str">
        <f t="shared" si="16"/>
        <v/>
      </c>
      <c r="L40" s="27" t="str">
        <f t="shared" si="17"/>
        <v/>
      </c>
      <c r="M40" s="27" t="str">
        <f t="shared" si="18"/>
        <v/>
      </c>
    </row>
    <row r="41" spans="1:13" s="10" customFormat="1" ht="13.2">
      <c r="A41" s="794" t="s">
        <v>81</v>
      </c>
      <c r="B41" s="167" t="s">
        <v>82</v>
      </c>
      <c r="C41" s="1299" t="s">
        <v>4759</v>
      </c>
      <c r="D41" s="788">
        <v>4627096404190</v>
      </c>
      <c r="E41" s="1021">
        <v>30</v>
      </c>
      <c r="F41" s="1002">
        <v>420</v>
      </c>
      <c r="G41" s="790">
        <f>F41*0.65</f>
        <v>273</v>
      </c>
      <c r="H41" s="790">
        <f>F41*0.6</f>
        <v>252</v>
      </c>
      <c r="I41" s="790">
        <f>$F41*0.55</f>
        <v>231.00000000000003</v>
      </c>
      <c r="J41" s="40"/>
      <c r="K41" s="8" t="str">
        <f t="shared" si="16"/>
        <v/>
      </c>
      <c r="L41" s="8" t="str">
        <f t="shared" si="17"/>
        <v/>
      </c>
      <c r="M41" s="8" t="str">
        <f t="shared" si="18"/>
        <v/>
      </c>
    </row>
    <row r="42" spans="1:13" s="10" customFormat="1" ht="13.2">
      <c r="A42" s="794" t="s">
        <v>85</v>
      </c>
      <c r="B42" s="167" t="s">
        <v>86</v>
      </c>
      <c r="C42" s="1302" t="s">
        <v>4760</v>
      </c>
      <c r="D42" s="788">
        <v>4627096403759</v>
      </c>
      <c r="E42" s="1021">
        <v>20</v>
      </c>
      <c r="F42" s="1002">
        <v>380</v>
      </c>
      <c r="G42" s="790">
        <f>F42*0.65</f>
        <v>247</v>
      </c>
      <c r="H42" s="790">
        <f>F42*0.6</f>
        <v>228</v>
      </c>
      <c r="I42" s="790">
        <f>$F42*0.55</f>
        <v>209.00000000000003</v>
      </c>
      <c r="J42" s="40"/>
      <c r="K42" s="8" t="str">
        <f>IF($J42&gt;0,$G42*$J42,"")</f>
        <v/>
      </c>
      <c r="L42" s="8" t="str">
        <f>IF($J42&gt;0,$H42*$J42,"")</f>
        <v/>
      </c>
      <c r="M42" s="8" t="str">
        <f>IF($J42&gt;0,$I42*$J42,"")</f>
        <v/>
      </c>
    </row>
    <row r="43" spans="1:13" s="10" customFormat="1" ht="13.2">
      <c r="A43" s="794" t="s">
        <v>83</v>
      </c>
      <c r="B43" s="167" t="s">
        <v>84</v>
      </c>
      <c r="C43" s="1299" t="s">
        <v>4759</v>
      </c>
      <c r="D43" s="162">
        <v>4627096405593</v>
      </c>
      <c r="E43" s="1021">
        <v>20</v>
      </c>
      <c r="F43" s="1002">
        <v>480</v>
      </c>
      <c r="G43" s="790">
        <f>F43*0.65</f>
        <v>312</v>
      </c>
      <c r="H43" s="790">
        <f>F43*0.6</f>
        <v>288</v>
      </c>
      <c r="I43" s="790">
        <f>$F43*0.55</f>
        <v>264</v>
      </c>
      <c r="J43" s="40"/>
      <c r="K43" s="8" t="str">
        <f t="shared" si="16"/>
        <v/>
      </c>
      <c r="L43" s="8" t="str">
        <f t="shared" si="17"/>
        <v/>
      </c>
      <c r="M43" s="8" t="str">
        <f t="shared" si="18"/>
        <v/>
      </c>
    </row>
    <row r="44" spans="1:13" ht="11.4">
      <c r="A44" s="798" t="s">
        <v>87</v>
      </c>
      <c r="B44" s="799"/>
      <c r="C44" s="1303"/>
      <c r="D44" s="791"/>
      <c r="E44" s="9"/>
      <c r="F44" s="1288"/>
      <c r="G44" s="799"/>
      <c r="H44" s="799"/>
      <c r="I44" s="799"/>
      <c r="J44" s="1350"/>
      <c r="K44" s="27" t="str">
        <f t="shared" si="16"/>
        <v/>
      </c>
      <c r="L44" s="27" t="str">
        <f t="shared" si="17"/>
        <v/>
      </c>
      <c r="M44" s="27" t="str">
        <f t="shared" si="18"/>
        <v/>
      </c>
    </row>
    <row r="45" spans="1:13" ht="13.2">
      <c r="A45" s="794" t="s">
        <v>2182</v>
      </c>
      <c r="B45" s="470" t="s">
        <v>2210</v>
      </c>
      <c r="C45" s="1299" t="s">
        <v>4759</v>
      </c>
      <c r="D45" s="792">
        <v>4627096407481</v>
      </c>
      <c r="E45" s="1021">
        <v>12</v>
      </c>
      <c r="F45" s="1002">
        <v>540</v>
      </c>
      <c r="G45" s="790">
        <f t="shared" ref="G45:G50" si="19">F45*0.65</f>
        <v>351</v>
      </c>
      <c r="H45" s="790">
        <f t="shared" ref="H45:H50" si="20">F45*0.6</f>
        <v>324</v>
      </c>
      <c r="I45" s="790">
        <f t="shared" ref="I45:I50" si="21">$F45*0.55</f>
        <v>297</v>
      </c>
      <c r="J45" s="40"/>
      <c r="K45" s="8" t="str">
        <f t="shared" si="16"/>
        <v/>
      </c>
      <c r="L45" s="8" t="str">
        <f t="shared" si="17"/>
        <v/>
      </c>
      <c r="M45" s="8" t="str">
        <f t="shared" si="18"/>
        <v/>
      </c>
    </row>
    <row r="46" spans="1:13" ht="13.2">
      <c r="A46" s="794" t="s">
        <v>2183</v>
      </c>
      <c r="B46" s="470" t="s">
        <v>2211</v>
      </c>
      <c r="C46" s="1299" t="s">
        <v>4759</v>
      </c>
      <c r="D46" s="792">
        <v>4627096407498</v>
      </c>
      <c r="E46" s="1021">
        <v>12</v>
      </c>
      <c r="F46" s="1002">
        <v>560</v>
      </c>
      <c r="G46" s="790">
        <f t="shared" si="19"/>
        <v>364</v>
      </c>
      <c r="H46" s="790">
        <f t="shared" si="20"/>
        <v>336</v>
      </c>
      <c r="I46" s="790">
        <f t="shared" si="21"/>
        <v>308</v>
      </c>
      <c r="J46" s="40"/>
      <c r="K46" s="8" t="str">
        <f t="shared" si="16"/>
        <v/>
      </c>
      <c r="L46" s="8" t="str">
        <f t="shared" si="17"/>
        <v/>
      </c>
      <c r="M46" s="8" t="str">
        <f t="shared" si="18"/>
        <v/>
      </c>
    </row>
    <row r="47" spans="1:13" ht="13.2">
      <c r="A47" s="794" t="s">
        <v>88</v>
      </c>
      <c r="B47" s="168" t="s">
        <v>89</v>
      </c>
      <c r="C47" s="1299" t="s">
        <v>4759</v>
      </c>
      <c r="D47" s="163">
        <v>4627096401090</v>
      </c>
      <c r="E47" s="1020">
        <v>12</v>
      </c>
      <c r="F47" s="1002">
        <v>280</v>
      </c>
      <c r="G47" s="784">
        <f t="shared" si="19"/>
        <v>182</v>
      </c>
      <c r="H47" s="785">
        <f t="shared" si="20"/>
        <v>168</v>
      </c>
      <c r="I47" s="785">
        <f t="shared" si="21"/>
        <v>154</v>
      </c>
      <c r="J47" s="40"/>
      <c r="K47" s="8" t="str">
        <f t="shared" si="16"/>
        <v/>
      </c>
      <c r="L47" s="8" t="str">
        <f t="shared" si="17"/>
        <v/>
      </c>
      <c r="M47" s="8" t="str">
        <f t="shared" si="18"/>
        <v/>
      </c>
    </row>
    <row r="48" spans="1:13" ht="13.2">
      <c r="A48" s="794" t="s">
        <v>90</v>
      </c>
      <c r="B48" s="168" t="s">
        <v>91</v>
      </c>
      <c r="C48" s="1299" t="s">
        <v>4759</v>
      </c>
      <c r="D48" s="163">
        <v>4627096401106</v>
      </c>
      <c r="E48" s="1020">
        <v>12</v>
      </c>
      <c r="F48" s="1002">
        <v>280</v>
      </c>
      <c r="G48" s="784">
        <f t="shared" si="19"/>
        <v>182</v>
      </c>
      <c r="H48" s="785">
        <f t="shared" si="20"/>
        <v>168</v>
      </c>
      <c r="I48" s="785">
        <f t="shared" si="21"/>
        <v>154</v>
      </c>
      <c r="J48" s="40"/>
      <c r="K48" s="8" t="str">
        <f t="shared" si="16"/>
        <v/>
      </c>
      <c r="L48" s="8" t="str">
        <f t="shared" si="17"/>
        <v/>
      </c>
      <c r="M48" s="8" t="str">
        <f t="shared" si="18"/>
        <v/>
      </c>
    </row>
    <row r="49" spans="1:14" ht="13.2">
      <c r="A49" s="794" t="s">
        <v>92</v>
      </c>
      <c r="B49" s="168" t="s">
        <v>93</v>
      </c>
      <c r="C49" s="1299" t="s">
        <v>4759</v>
      </c>
      <c r="D49" s="163">
        <v>4627096401113</v>
      </c>
      <c r="E49" s="1020">
        <v>12</v>
      </c>
      <c r="F49" s="1002">
        <v>280</v>
      </c>
      <c r="G49" s="784">
        <f t="shared" si="19"/>
        <v>182</v>
      </c>
      <c r="H49" s="785">
        <f t="shared" si="20"/>
        <v>168</v>
      </c>
      <c r="I49" s="785">
        <f t="shared" si="21"/>
        <v>154</v>
      </c>
      <c r="J49" s="40"/>
      <c r="K49" s="8" t="str">
        <f t="shared" si="16"/>
        <v/>
      </c>
      <c r="L49" s="8" t="str">
        <f t="shared" si="17"/>
        <v/>
      </c>
      <c r="M49" s="8" t="str">
        <f t="shared" si="18"/>
        <v/>
      </c>
    </row>
    <row r="50" spans="1:14" ht="13.2">
      <c r="A50" s="794" t="s">
        <v>94</v>
      </c>
      <c r="B50" s="167" t="s">
        <v>95</v>
      </c>
      <c r="C50" s="1299" t="s">
        <v>4759</v>
      </c>
      <c r="D50" s="788">
        <v>4627096401120</v>
      </c>
      <c r="E50" s="1020">
        <v>12</v>
      </c>
      <c r="F50" s="1002">
        <v>340</v>
      </c>
      <c r="G50" s="784">
        <f t="shared" si="19"/>
        <v>221</v>
      </c>
      <c r="H50" s="785">
        <f t="shared" si="20"/>
        <v>204</v>
      </c>
      <c r="I50" s="785">
        <f t="shared" si="21"/>
        <v>187.00000000000003</v>
      </c>
      <c r="J50" s="40"/>
      <c r="K50" s="8" t="str">
        <f t="shared" si="16"/>
        <v/>
      </c>
      <c r="L50" s="8" t="str">
        <f t="shared" si="17"/>
        <v/>
      </c>
      <c r="M50" s="8" t="str">
        <f t="shared" si="18"/>
        <v/>
      </c>
    </row>
    <row r="51" spans="1:14" ht="13.2">
      <c r="A51" s="798" t="s">
        <v>96</v>
      </c>
      <c r="B51" s="799"/>
      <c r="C51" s="1303"/>
      <c r="D51" s="789"/>
      <c r="E51" s="7"/>
      <c r="F51" s="1002"/>
      <c r="G51" s="801"/>
      <c r="H51" s="801"/>
      <c r="I51" s="801"/>
      <c r="J51" s="40"/>
      <c r="K51" s="27"/>
      <c r="L51" s="27"/>
      <c r="M51" s="27"/>
    </row>
    <row r="52" spans="1:14" ht="13.2">
      <c r="A52" s="793" t="s">
        <v>99</v>
      </c>
      <c r="B52" s="470" t="s">
        <v>100</v>
      </c>
      <c r="C52" s="1020" t="s">
        <v>4759</v>
      </c>
      <c r="D52" s="788">
        <v>4627096404435</v>
      </c>
      <c r="E52" s="1020">
        <v>16</v>
      </c>
      <c r="F52" s="1002">
        <v>94</v>
      </c>
      <c r="G52" s="784">
        <f t="shared" ref="G52:G81" si="22">F52*0.65</f>
        <v>61.1</v>
      </c>
      <c r="H52" s="785">
        <f t="shared" ref="H52:H81" si="23">F52*0.6</f>
        <v>56.4</v>
      </c>
      <c r="I52" s="785">
        <f t="shared" ref="I52:I81" si="24">$F52*0.55</f>
        <v>51.7</v>
      </c>
      <c r="J52" s="40"/>
      <c r="K52" s="8" t="str">
        <f t="shared" ref="K52:K124" si="25">IF($J52&gt;0,$G52*$J52,"")</f>
        <v/>
      </c>
      <c r="L52" s="8" t="str">
        <f t="shared" ref="L52:L124" si="26">IF($J52&gt;0,$H52*$J52,"")</f>
        <v/>
      </c>
      <c r="M52" s="8" t="str">
        <f t="shared" ref="M52:M124" si="27">IF($J52&gt;0,$I52*$J52,"")</f>
        <v/>
      </c>
    </row>
    <row r="53" spans="1:14" ht="13.2">
      <c r="A53" s="793" t="s">
        <v>1051</v>
      </c>
      <c r="B53" s="470" t="s">
        <v>1052</v>
      </c>
      <c r="C53" s="1020" t="s">
        <v>4759</v>
      </c>
      <c r="D53" s="788">
        <v>4627096406439</v>
      </c>
      <c r="E53" s="1020">
        <v>16</v>
      </c>
      <c r="F53" s="1002">
        <v>68</v>
      </c>
      <c r="G53" s="784">
        <v>44.2</v>
      </c>
      <c r="H53" s="785">
        <v>40.799999999999997</v>
      </c>
      <c r="I53" s="785">
        <v>37.4</v>
      </c>
      <c r="J53" s="40"/>
      <c r="K53" s="8" t="str">
        <f t="shared" si="25"/>
        <v/>
      </c>
      <c r="L53" s="8" t="str">
        <f t="shared" si="26"/>
        <v/>
      </c>
      <c r="M53" s="8" t="str">
        <f t="shared" si="27"/>
        <v/>
      </c>
    </row>
    <row r="54" spans="1:14" ht="21.6">
      <c r="A54" s="796" t="s">
        <v>97</v>
      </c>
      <c r="B54" s="169" t="s">
        <v>98</v>
      </c>
      <c r="C54" s="1306" t="s">
        <v>4760</v>
      </c>
      <c r="D54" s="163">
        <v>4627096400468</v>
      </c>
      <c r="E54" s="1020">
        <v>30</v>
      </c>
      <c r="F54" s="1002">
        <v>380</v>
      </c>
      <c r="G54" s="784">
        <f>F54*0.65</f>
        <v>247</v>
      </c>
      <c r="H54" s="785">
        <f>F54*0.6</f>
        <v>228</v>
      </c>
      <c r="I54" s="785">
        <f>$F54*0.55</f>
        <v>209.00000000000003</v>
      </c>
      <c r="J54" s="40"/>
      <c r="K54" s="8" t="str">
        <f>IF($J54&gt;0,$G54*$J54,"")</f>
        <v/>
      </c>
      <c r="L54" s="8" t="str">
        <f>IF($J54&gt;0,$H54*$J54,"")</f>
        <v/>
      </c>
      <c r="M54" s="8" t="str">
        <f>IF($J54&gt;0,$I54*$J54,"")</f>
        <v/>
      </c>
    </row>
    <row r="55" spans="1:14" ht="13.2">
      <c r="A55" s="793" t="s">
        <v>101</v>
      </c>
      <c r="B55" s="167" t="s">
        <v>102</v>
      </c>
      <c r="C55" s="1306" t="s">
        <v>4760</v>
      </c>
      <c r="D55" s="788">
        <v>4627096403865</v>
      </c>
      <c r="E55" s="1020">
        <v>12</v>
      </c>
      <c r="F55" s="1002">
        <v>390</v>
      </c>
      <c r="G55" s="784">
        <f t="shared" si="22"/>
        <v>253.5</v>
      </c>
      <c r="H55" s="785">
        <f t="shared" si="23"/>
        <v>234</v>
      </c>
      <c r="I55" s="785">
        <f t="shared" si="24"/>
        <v>214.50000000000003</v>
      </c>
      <c r="J55" s="40"/>
      <c r="K55" s="8" t="str">
        <f t="shared" si="25"/>
        <v/>
      </c>
      <c r="L55" s="8" t="str">
        <f t="shared" si="26"/>
        <v/>
      </c>
      <c r="M55" s="8" t="str">
        <f t="shared" si="27"/>
        <v/>
      </c>
    </row>
    <row r="56" spans="1:14" ht="13.2">
      <c r="A56" s="793" t="s">
        <v>103</v>
      </c>
      <c r="B56" s="168" t="s">
        <v>104</v>
      </c>
      <c r="C56" s="1306" t="s">
        <v>4760</v>
      </c>
      <c r="D56" s="163">
        <v>4627096403872</v>
      </c>
      <c r="E56" s="1020">
        <v>12</v>
      </c>
      <c r="F56" s="1002">
        <v>440</v>
      </c>
      <c r="G56" s="784">
        <f t="shared" si="22"/>
        <v>286</v>
      </c>
      <c r="H56" s="785">
        <f t="shared" si="23"/>
        <v>264</v>
      </c>
      <c r="I56" s="785">
        <f t="shared" si="24"/>
        <v>242.00000000000003</v>
      </c>
      <c r="J56" s="40"/>
      <c r="K56" s="8" t="str">
        <f t="shared" si="25"/>
        <v/>
      </c>
      <c r="L56" s="8" t="str">
        <f t="shared" si="26"/>
        <v/>
      </c>
      <c r="M56" s="8" t="str">
        <f t="shared" si="27"/>
        <v/>
      </c>
    </row>
    <row r="57" spans="1:14" ht="12.75" customHeight="1">
      <c r="A57" s="794" t="s">
        <v>3027</v>
      </c>
      <c r="B57" s="167" t="s">
        <v>3026</v>
      </c>
      <c r="C57" s="1306" t="s">
        <v>4760</v>
      </c>
      <c r="D57" s="788">
        <v>4627096407054</v>
      </c>
      <c r="E57" s="1020">
        <v>12</v>
      </c>
      <c r="F57" s="1002">
        <v>340</v>
      </c>
      <c r="G57" s="784">
        <f t="shared" si="22"/>
        <v>221</v>
      </c>
      <c r="H57" s="785">
        <f t="shared" si="23"/>
        <v>204</v>
      </c>
      <c r="I57" s="785">
        <f t="shared" si="24"/>
        <v>187.00000000000003</v>
      </c>
      <c r="J57" s="40"/>
      <c r="K57" s="8" t="str">
        <f t="shared" si="25"/>
        <v/>
      </c>
      <c r="L57" s="8" t="str">
        <f t="shared" si="26"/>
        <v/>
      </c>
      <c r="M57" s="8" t="str">
        <f t="shared" si="27"/>
        <v/>
      </c>
    </row>
    <row r="58" spans="1:14" ht="13.2">
      <c r="A58" s="795" t="s">
        <v>105</v>
      </c>
      <c r="B58" s="168" t="s">
        <v>106</v>
      </c>
      <c r="C58" s="1020" t="s">
        <v>4759</v>
      </c>
      <c r="D58" s="163">
        <v>4627096401434</v>
      </c>
      <c r="E58" s="1020">
        <v>12</v>
      </c>
      <c r="F58" s="1002">
        <v>720</v>
      </c>
      <c r="G58" s="784">
        <f t="shared" si="22"/>
        <v>468</v>
      </c>
      <c r="H58" s="785">
        <f t="shared" si="23"/>
        <v>432</v>
      </c>
      <c r="I58" s="785">
        <f t="shared" si="24"/>
        <v>396.00000000000006</v>
      </c>
      <c r="J58" s="40"/>
      <c r="K58" s="8" t="str">
        <f t="shared" si="25"/>
        <v/>
      </c>
      <c r="L58" s="8" t="str">
        <f t="shared" si="26"/>
        <v/>
      </c>
      <c r="M58" s="8" t="str">
        <f t="shared" si="27"/>
        <v/>
      </c>
    </row>
    <row r="59" spans="1:14" s="10" customFormat="1" ht="13.2">
      <c r="A59" s="793" t="s">
        <v>109</v>
      </c>
      <c r="B59" s="167" t="s">
        <v>110</v>
      </c>
      <c r="C59" s="1306" t="s">
        <v>4760</v>
      </c>
      <c r="D59" s="788">
        <v>4627096404329</v>
      </c>
      <c r="E59" s="1020">
        <v>12</v>
      </c>
      <c r="F59" s="1002">
        <v>670</v>
      </c>
      <c r="G59" s="784">
        <f>F59*0.65</f>
        <v>435.5</v>
      </c>
      <c r="H59" s="785">
        <f>F59*0.6</f>
        <v>402</v>
      </c>
      <c r="I59" s="785">
        <f>$F59*0.55</f>
        <v>368.50000000000006</v>
      </c>
      <c r="J59" s="40"/>
      <c r="K59" s="8" t="str">
        <f>IF($J59&gt;0,$G59*$J59,"")</f>
        <v/>
      </c>
      <c r="L59" s="8" t="str">
        <f>IF($J59&gt;0,$H59*$J59,"")</f>
        <v/>
      </c>
      <c r="M59" s="8" t="str">
        <f>IF($J59&gt;0,$I59*$J59,"")</f>
        <v/>
      </c>
    </row>
    <row r="60" spans="1:14" s="10" customFormat="1" ht="13.2">
      <c r="A60" s="803" t="s">
        <v>4910</v>
      </c>
      <c r="B60" s="480" t="s">
        <v>4909</v>
      </c>
      <c r="C60" s="1285" t="s">
        <v>4760</v>
      </c>
      <c r="D60" s="804">
        <v>4627096408464</v>
      </c>
      <c r="E60" s="1285">
        <v>12</v>
      </c>
      <c r="F60" s="1002">
        <v>967</v>
      </c>
      <c r="G60" s="824">
        <f>F60*0.65</f>
        <v>628.55000000000007</v>
      </c>
      <c r="H60" s="824">
        <f>F60*0.6</f>
        <v>580.19999999999993</v>
      </c>
      <c r="I60" s="824">
        <f>$F60*0.55</f>
        <v>531.85</v>
      </c>
      <c r="J60" s="40"/>
      <c r="K60" s="841" t="str">
        <f>IF($J60&gt;0,$G60*$J60,"")</f>
        <v/>
      </c>
      <c r="L60" s="841" t="str">
        <f>IF($J60&gt;0,$H60*$J60,"")</f>
        <v/>
      </c>
      <c r="M60" s="841" t="str">
        <f>IF($J60&gt;0,$I60*$J60,"")</f>
        <v/>
      </c>
      <c r="N60" s="746" t="s">
        <v>2898</v>
      </c>
    </row>
    <row r="61" spans="1:14" ht="13.2">
      <c r="A61" s="793" t="s">
        <v>107</v>
      </c>
      <c r="B61" s="168" t="s">
        <v>108</v>
      </c>
      <c r="C61" s="1306" t="s">
        <v>4760</v>
      </c>
      <c r="D61" s="163">
        <v>4627096403919</v>
      </c>
      <c r="E61" s="1020">
        <v>12</v>
      </c>
      <c r="F61" s="1002">
        <v>480</v>
      </c>
      <c r="G61" s="784">
        <f t="shared" si="22"/>
        <v>312</v>
      </c>
      <c r="H61" s="785">
        <f t="shared" si="23"/>
        <v>288</v>
      </c>
      <c r="I61" s="785">
        <f t="shared" si="24"/>
        <v>264</v>
      </c>
      <c r="J61" s="40"/>
      <c r="K61" s="8" t="str">
        <f t="shared" si="25"/>
        <v/>
      </c>
      <c r="L61" s="8" t="str">
        <f t="shared" si="26"/>
        <v/>
      </c>
      <c r="M61" s="8" t="str">
        <f t="shared" si="27"/>
        <v/>
      </c>
    </row>
    <row r="62" spans="1:14" ht="13.2">
      <c r="A62" s="795" t="s">
        <v>111</v>
      </c>
      <c r="B62" s="168" t="s">
        <v>112</v>
      </c>
      <c r="C62" s="1020" t="s">
        <v>4759</v>
      </c>
      <c r="D62" s="163">
        <v>4627096403926</v>
      </c>
      <c r="E62" s="1020">
        <v>12</v>
      </c>
      <c r="F62" s="1002">
        <v>420</v>
      </c>
      <c r="G62" s="784">
        <f t="shared" si="22"/>
        <v>273</v>
      </c>
      <c r="H62" s="785">
        <f t="shared" si="23"/>
        <v>252</v>
      </c>
      <c r="I62" s="785">
        <f t="shared" si="24"/>
        <v>231.00000000000003</v>
      </c>
      <c r="J62" s="40"/>
      <c r="K62" s="8" t="str">
        <f t="shared" si="25"/>
        <v/>
      </c>
      <c r="L62" s="8" t="str">
        <f t="shared" si="26"/>
        <v/>
      </c>
      <c r="M62" s="8" t="str">
        <f t="shared" si="27"/>
        <v/>
      </c>
    </row>
    <row r="63" spans="1:14" ht="13.2">
      <c r="A63" s="795" t="s">
        <v>113</v>
      </c>
      <c r="B63" s="168" t="s">
        <v>114</v>
      </c>
      <c r="C63" s="1020" t="s">
        <v>4759</v>
      </c>
      <c r="D63" s="163">
        <v>4627096403933</v>
      </c>
      <c r="E63" s="1020">
        <v>12</v>
      </c>
      <c r="F63" s="1002">
        <v>420</v>
      </c>
      <c r="G63" s="784">
        <f t="shared" si="22"/>
        <v>273</v>
      </c>
      <c r="H63" s="785">
        <f t="shared" si="23"/>
        <v>252</v>
      </c>
      <c r="I63" s="785">
        <f t="shared" si="24"/>
        <v>231.00000000000003</v>
      </c>
      <c r="J63" s="40"/>
      <c r="K63" s="8" t="str">
        <f t="shared" si="25"/>
        <v/>
      </c>
      <c r="L63" s="8" t="str">
        <f t="shared" si="26"/>
        <v/>
      </c>
      <c r="M63" s="8" t="str">
        <f t="shared" si="27"/>
        <v/>
      </c>
    </row>
    <row r="64" spans="1:14" ht="13.2">
      <c r="A64" s="795" t="s">
        <v>115</v>
      </c>
      <c r="B64" s="168" t="s">
        <v>116</v>
      </c>
      <c r="C64" s="1020" t="s">
        <v>4759</v>
      </c>
      <c r="D64" s="163">
        <v>4627096403940</v>
      </c>
      <c r="E64" s="1020">
        <v>12</v>
      </c>
      <c r="F64" s="1002">
        <v>420</v>
      </c>
      <c r="G64" s="784">
        <f t="shared" si="22"/>
        <v>273</v>
      </c>
      <c r="H64" s="785">
        <f t="shared" si="23"/>
        <v>252</v>
      </c>
      <c r="I64" s="785">
        <f t="shared" si="24"/>
        <v>231.00000000000003</v>
      </c>
      <c r="J64" s="40"/>
      <c r="K64" s="8" t="str">
        <f t="shared" si="25"/>
        <v/>
      </c>
      <c r="L64" s="8" t="str">
        <f t="shared" si="26"/>
        <v/>
      </c>
      <c r="M64" s="8" t="str">
        <f t="shared" si="27"/>
        <v/>
      </c>
    </row>
    <row r="65" spans="1:14" ht="13.2">
      <c r="A65" s="795" t="s">
        <v>117</v>
      </c>
      <c r="B65" s="168" t="s">
        <v>118</v>
      </c>
      <c r="C65" s="1020" t="s">
        <v>4759</v>
      </c>
      <c r="D65" s="163">
        <v>4627096403971</v>
      </c>
      <c r="E65" s="1020">
        <v>12</v>
      </c>
      <c r="F65" s="1002">
        <v>420</v>
      </c>
      <c r="G65" s="784">
        <f t="shared" si="22"/>
        <v>273</v>
      </c>
      <c r="H65" s="785">
        <f t="shared" si="23"/>
        <v>252</v>
      </c>
      <c r="I65" s="785">
        <f t="shared" si="24"/>
        <v>231.00000000000003</v>
      </c>
      <c r="J65" s="40"/>
      <c r="K65" s="8" t="str">
        <f t="shared" si="25"/>
        <v/>
      </c>
      <c r="L65" s="8" t="str">
        <f t="shared" si="26"/>
        <v/>
      </c>
      <c r="M65" s="8" t="str">
        <f t="shared" si="27"/>
        <v/>
      </c>
    </row>
    <row r="66" spans="1:14" ht="13.2">
      <c r="A66" s="794" t="s">
        <v>119</v>
      </c>
      <c r="B66" s="168" t="s">
        <v>120</v>
      </c>
      <c r="C66" s="1020" t="s">
        <v>4759</v>
      </c>
      <c r="D66" s="163">
        <v>4627096403353</v>
      </c>
      <c r="E66" s="1020">
        <v>20</v>
      </c>
      <c r="F66" s="1002">
        <v>560</v>
      </c>
      <c r="G66" s="784">
        <f t="shared" si="22"/>
        <v>364</v>
      </c>
      <c r="H66" s="785">
        <f t="shared" si="23"/>
        <v>336</v>
      </c>
      <c r="I66" s="785">
        <f t="shared" si="24"/>
        <v>308</v>
      </c>
      <c r="J66" s="40"/>
      <c r="K66" s="8" t="str">
        <f t="shared" si="25"/>
        <v/>
      </c>
      <c r="L66" s="8" t="str">
        <f t="shared" si="26"/>
        <v/>
      </c>
      <c r="M66" s="8" t="str">
        <f t="shared" si="27"/>
        <v/>
      </c>
    </row>
    <row r="67" spans="1:14" ht="14.4">
      <c r="A67" s="1491" t="s">
        <v>121</v>
      </c>
      <c r="B67" s="1492" t="s">
        <v>122</v>
      </c>
      <c r="C67" s="1020" t="s">
        <v>4759</v>
      </c>
      <c r="D67" s="1493">
        <v>4627096403360</v>
      </c>
      <c r="E67" s="1020">
        <v>20</v>
      </c>
      <c r="F67" s="1002">
        <v>561</v>
      </c>
      <c r="G67" s="784">
        <f t="shared" ref="G67" si="28">F67*0.65</f>
        <v>364.65000000000003</v>
      </c>
      <c r="H67" s="785">
        <f t="shared" ref="H67" si="29">F67*0.6</f>
        <v>336.59999999999997</v>
      </c>
      <c r="I67" s="785">
        <f t="shared" si="24"/>
        <v>308.55</v>
      </c>
      <c r="J67" s="40"/>
      <c r="K67" s="8"/>
      <c r="L67" s="8"/>
      <c r="M67" s="8"/>
    </row>
    <row r="68" spans="1:14" ht="13.2">
      <c r="A68" s="794" t="s">
        <v>123</v>
      </c>
      <c r="B68" s="168" t="s">
        <v>124</v>
      </c>
      <c r="C68" s="1020" t="s">
        <v>4759</v>
      </c>
      <c r="D68" s="163">
        <v>4627096403377</v>
      </c>
      <c r="E68" s="1020">
        <v>20</v>
      </c>
      <c r="F68" s="1002">
        <v>560</v>
      </c>
      <c r="G68" s="784">
        <f t="shared" si="22"/>
        <v>364</v>
      </c>
      <c r="H68" s="785">
        <f t="shared" si="23"/>
        <v>336</v>
      </c>
      <c r="I68" s="785">
        <f t="shared" si="24"/>
        <v>308</v>
      </c>
      <c r="J68" s="40"/>
      <c r="K68" s="8" t="str">
        <f t="shared" si="25"/>
        <v/>
      </c>
      <c r="L68" s="8" t="str">
        <f t="shared" si="26"/>
        <v/>
      </c>
      <c r="M68" s="8" t="str">
        <f t="shared" si="27"/>
        <v/>
      </c>
    </row>
    <row r="69" spans="1:14" ht="12" customHeight="1">
      <c r="A69" s="797" t="s">
        <v>125</v>
      </c>
      <c r="B69" s="170" t="s">
        <v>126</v>
      </c>
      <c r="C69" s="1020" t="s">
        <v>4759</v>
      </c>
      <c r="D69" s="786">
        <v>4627096403384</v>
      </c>
      <c r="E69" s="105">
        <v>20</v>
      </c>
      <c r="F69" s="1019">
        <v>560</v>
      </c>
      <c r="G69" s="787">
        <v>290</v>
      </c>
      <c r="H69" s="787">
        <v>290</v>
      </c>
      <c r="I69" s="787">
        <v>290</v>
      </c>
      <c r="J69" s="40"/>
      <c r="K69" s="8" t="str">
        <f t="shared" si="25"/>
        <v/>
      </c>
      <c r="L69" s="8" t="str">
        <f t="shared" si="26"/>
        <v/>
      </c>
      <c r="M69" s="8" t="str">
        <f t="shared" si="27"/>
        <v/>
      </c>
    </row>
    <row r="70" spans="1:14" ht="13.2">
      <c r="A70" s="794" t="s">
        <v>127</v>
      </c>
      <c r="B70" s="168" t="s">
        <v>128</v>
      </c>
      <c r="C70" s="1020" t="s">
        <v>4759</v>
      </c>
      <c r="D70" s="163">
        <v>4627096403391</v>
      </c>
      <c r="E70" s="1020">
        <v>20</v>
      </c>
      <c r="F70" s="1002">
        <v>480</v>
      </c>
      <c r="G70" s="784">
        <f t="shared" si="22"/>
        <v>312</v>
      </c>
      <c r="H70" s="785">
        <f t="shared" si="23"/>
        <v>288</v>
      </c>
      <c r="I70" s="785">
        <f t="shared" si="24"/>
        <v>264</v>
      </c>
      <c r="J70" s="40"/>
      <c r="K70" s="8" t="str">
        <f t="shared" si="25"/>
        <v/>
      </c>
      <c r="L70" s="8" t="str">
        <f t="shared" si="26"/>
        <v/>
      </c>
      <c r="M70" s="8" t="str">
        <f t="shared" si="27"/>
        <v/>
      </c>
    </row>
    <row r="71" spans="1:14" ht="13.2">
      <c r="A71" s="794" t="s">
        <v>129</v>
      </c>
      <c r="B71" s="167" t="s">
        <v>130</v>
      </c>
      <c r="C71" s="1306" t="s">
        <v>4760</v>
      </c>
      <c r="D71" s="788">
        <v>4627096401595</v>
      </c>
      <c r="E71" s="1020">
        <v>12</v>
      </c>
      <c r="F71" s="1002">
        <v>590</v>
      </c>
      <c r="G71" s="784">
        <f>F71*0.65</f>
        <v>383.5</v>
      </c>
      <c r="H71" s="785">
        <f>F71*0.6</f>
        <v>354</v>
      </c>
      <c r="I71" s="785">
        <f>$F71*0.55</f>
        <v>324.5</v>
      </c>
      <c r="J71" s="40"/>
      <c r="K71" s="8" t="str">
        <f>IF($J71&gt;0,$G71*$J71,"")</f>
        <v/>
      </c>
      <c r="L71" s="8" t="str">
        <f>IF($J71&gt;0,$H71*$J71,"")</f>
        <v/>
      </c>
      <c r="M71" s="8" t="str">
        <f>IF($J71&gt;0,$I71*$J71,"")</f>
        <v/>
      </c>
      <c r="N71" s="11"/>
    </row>
    <row r="72" spans="1:14" s="10" customFormat="1" ht="13.2">
      <c r="A72" s="793" t="s">
        <v>131</v>
      </c>
      <c r="B72" s="167" t="s">
        <v>132</v>
      </c>
      <c r="C72" s="1020" t="s">
        <v>4759</v>
      </c>
      <c r="D72" s="788">
        <v>4627096401687</v>
      </c>
      <c r="E72" s="1021">
        <v>12</v>
      </c>
      <c r="F72" s="1002">
        <v>590</v>
      </c>
      <c r="G72" s="784">
        <f>F72*0.65</f>
        <v>383.5</v>
      </c>
      <c r="H72" s="785">
        <f>F72*0.6</f>
        <v>354</v>
      </c>
      <c r="I72" s="785">
        <f>$F72*0.55</f>
        <v>324.5</v>
      </c>
      <c r="J72" s="40"/>
      <c r="K72" s="8" t="str">
        <f>IF($J72&gt;0,$G72*$J72,"")</f>
        <v/>
      </c>
      <c r="L72" s="8" t="str">
        <f>IF($J72&gt;0,$H72*$J72,"")</f>
        <v/>
      </c>
      <c r="M72" s="8" t="str">
        <f>IF($J72&gt;0,$I72*$J72,"")</f>
        <v/>
      </c>
    </row>
    <row r="73" spans="1:14" s="10" customFormat="1" ht="13.2">
      <c r="A73" s="793" t="s">
        <v>133</v>
      </c>
      <c r="B73" s="167" t="s">
        <v>134</v>
      </c>
      <c r="C73" s="1020" t="s">
        <v>4759</v>
      </c>
      <c r="D73" s="788">
        <v>4627096401724</v>
      </c>
      <c r="E73" s="1021">
        <v>12</v>
      </c>
      <c r="F73" s="1002">
        <v>590</v>
      </c>
      <c r="G73" s="784">
        <f>F73*0.65</f>
        <v>383.5</v>
      </c>
      <c r="H73" s="785">
        <f>F73*0.6</f>
        <v>354</v>
      </c>
      <c r="I73" s="785">
        <f>$F73*0.55</f>
        <v>324.5</v>
      </c>
      <c r="J73" s="40"/>
      <c r="K73" s="8" t="str">
        <f>IF($J73&gt;0,$G73*$J73,"")</f>
        <v/>
      </c>
      <c r="L73" s="8" t="str">
        <f>IF($J73&gt;0,$H73*$J73,"")</f>
        <v/>
      </c>
      <c r="M73" s="8" t="str">
        <f>IF($J73&gt;0,$I73*$J73,"")</f>
        <v/>
      </c>
    </row>
    <row r="74" spans="1:14" ht="13.2">
      <c r="A74" s="798" t="s">
        <v>135</v>
      </c>
      <c r="B74" s="799"/>
      <c r="C74" s="1304"/>
      <c r="D74" s="800"/>
      <c r="E74" s="7"/>
      <c r="F74" s="1002"/>
      <c r="G74" s="801"/>
      <c r="H74" s="801"/>
      <c r="I74" s="801"/>
      <c r="J74" s="40"/>
      <c r="K74" s="27"/>
      <c r="L74" s="27"/>
      <c r="M74" s="27"/>
    </row>
    <row r="75" spans="1:14" ht="13.2">
      <c r="A75" s="795" t="s">
        <v>136</v>
      </c>
      <c r="B75" s="168" t="s">
        <v>137</v>
      </c>
      <c r="C75" s="1020" t="s">
        <v>4759</v>
      </c>
      <c r="D75" s="163">
        <v>4627096401373</v>
      </c>
      <c r="E75" s="1020"/>
      <c r="F75" s="1002">
        <v>280</v>
      </c>
      <c r="G75" s="784">
        <f t="shared" si="22"/>
        <v>182</v>
      </c>
      <c r="H75" s="785">
        <f t="shared" si="23"/>
        <v>168</v>
      </c>
      <c r="I75" s="785">
        <f t="shared" si="24"/>
        <v>154</v>
      </c>
      <c r="J75" s="40"/>
      <c r="K75" s="8" t="str">
        <f t="shared" si="25"/>
        <v/>
      </c>
      <c r="L75" s="8" t="str">
        <f t="shared" si="26"/>
        <v/>
      </c>
      <c r="M75" s="8" t="str">
        <f t="shared" si="27"/>
        <v/>
      </c>
    </row>
    <row r="76" spans="1:14" ht="15" customHeight="1">
      <c r="A76" s="794" t="s">
        <v>138</v>
      </c>
      <c r="B76" s="167" t="s">
        <v>139</v>
      </c>
      <c r="C76" s="1020" t="s">
        <v>4759</v>
      </c>
      <c r="D76" s="788">
        <v>4627096401380</v>
      </c>
      <c r="E76" s="1020"/>
      <c r="F76" s="1002">
        <v>280</v>
      </c>
      <c r="G76" s="784">
        <f t="shared" si="22"/>
        <v>182</v>
      </c>
      <c r="H76" s="785">
        <f t="shared" si="23"/>
        <v>168</v>
      </c>
      <c r="I76" s="785">
        <f t="shared" si="24"/>
        <v>154</v>
      </c>
      <c r="J76" s="40"/>
      <c r="K76" s="8" t="str">
        <f t="shared" si="25"/>
        <v/>
      </c>
      <c r="L76" s="8" t="str">
        <f t="shared" si="26"/>
        <v/>
      </c>
      <c r="M76" s="8" t="str">
        <f t="shared" si="27"/>
        <v/>
      </c>
    </row>
    <row r="77" spans="1:14" ht="13.2">
      <c r="A77" s="794" t="s">
        <v>3134</v>
      </c>
      <c r="B77" s="470" t="s">
        <v>140</v>
      </c>
      <c r="C77" s="1020" t="s">
        <v>4759</v>
      </c>
      <c r="D77" s="792">
        <v>4627096403841</v>
      </c>
      <c r="E77" s="1020">
        <v>12</v>
      </c>
      <c r="F77" s="1002">
        <v>240</v>
      </c>
      <c r="G77" s="784">
        <f t="shared" si="22"/>
        <v>156</v>
      </c>
      <c r="H77" s="785">
        <f t="shared" si="23"/>
        <v>144</v>
      </c>
      <c r="I77" s="785">
        <f t="shared" si="24"/>
        <v>132</v>
      </c>
      <c r="J77" s="40"/>
      <c r="K77" s="8" t="str">
        <f t="shared" si="25"/>
        <v/>
      </c>
      <c r="L77" s="8" t="str">
        <f t="shared" si="26"/>
        <v/>
      </c>
      <c r="M77" s="8" t="str">
        <f t="shared" si="27"/>
        <v/>
      </c>
    </row>
    <row r="78" spans="1:14" ht="13.2">
      <c r="A78" s="794" t="s">
        <v>3133</v>
      </c>
      <c r="B78" s="470" t="s">
        <v>141</v>
      </c>
      <c r="C78" s="1020" t="s">
        <v>4759</v>
      </c>
      <c r="D78" s="792">
        <v>4627096403858</v>
      </c>
      <c r="E78" s="1020">
        <v>12</v>
      </c>
      <c r="F78" s="1002">
        <v>240</v>
      </c>
      <c r="G78" s="784">
        <f t="shared" si="22"/>
        <v>156</v>
      </c>
      <c r="H78" s="785">
        <f t="shared" si="23"/>
        <v>144</v>
      </c>
      <c r="I78" s="785">
        <f t="shared" si="24"/>
        <v>132</v>
      </c>
      <c r="J78" s="40"/>
      <c r="K78" s="8" t="str">
        <f t="shared" si="25"/>
        <v/>
      </c>
      <c r="L78" s="8" t="str">
        <f t="shared" si="26"/>
        <v/>
      </c>
      <c r="M78" s="8" t="str">
        <f t="shared" si="27"/>
        <v/>
      </c>
    </row>
    <row r="79" spans="1:14" ht="13.2">
      <c r="A79" s="794" t="s">
        <v>142</v>
      </c>
      <c r="B79" s="167" t="s">
        <v>143</v>
      </c>
      <c r="C79" s="1020" t="s">
        <v>4759</v>
      </c>
      <c r="D79" s="788">
        <v>4627096401397</v>
      </c>
      <c r="E79" s="1020"/>
      <c r="F79" s="1002">
        <v>280</v>
      </c>
      <c r="G79" s="784">
        <f t="shared" si="22"/>
        <v>182</v>
      </c>
      <c r="H79" s="785">
        <f t="shared" si="23"/>
        <v>168</v>
      </c>
      <c r="I79" s="785">
        <f t="shared" si="24"/>
        <v>154</v>
      </c>
      <c r="J79" s="40"/>
      <c r="K79" s="8" t="str">
        <f t="shared" si="25"/>
        <v/>
      </c>
      <c r="L79" s="8" t="str">
        <f t="shared" si="26"/>
        <v/>
      </c>
      <c r="M79" s="8" t="str">
        <f t="shared" si="27"/>
        <v/>
      </c>
    </row>
    <row r="80" spans="1:14" ht="13.2">
      <c r="A80" s="798" t="s">
        <v>144</v>
      </c>
      <c r="B80" s="799"/>
      <c r="C80" s="1303"/>
      <c r="D80" s="789"/>
      <c r="E80" s="7"/>
      <c r="F80" s="1002"/>
      <c r="G80" s="801"/>
      <c r="H80" s="801"/>
      <c r="I80" s="801"/>
      <c r="J80" s="40"/>
      <c r="K80" s="27"/>
      <c r="L80" s="27"/>
      <c r="M80" s="27"/>
    </row>
    <row r="81" spans="1:14" ht="13.2">
      <c r="A81" s="793" t="s">
        <v>2899</v>
      </c>
      <c r="B81" s="167" t="s">
        <v>2900</v>
      </c>
      <c r="C81" s="1020" t="s">
        <v>4759</v>
      </c>
      <c r="D81" s="788">
        <v>4627096408105</v>
      </c>
      <c r="E81" s="1020">
        <v>30</v>
      </c>
      <c r="F81" s="1002">
        <v>690</v>
      </c>
      <c r="G81" s="784">
        <f t="shared" si="22"/>
        <v>448.5</v>
      </c>
      <c r="H81" s="785">
        <f t="shared" si="23"/>
        <v>414</v>
      </c>
      <c r="I81" s="785">
        <f t="shared" si="24"/>
        <v>379.50000000000006</v>
      </c>
      <c r="J81" s="40"/>
      <c r="K81" s="8" t="str">
        <f t="shared" si="25"/>
        <v/>
      </c>
      <c r="L81" s="8" t="str">
        <f t="shared" si="26"/>
        <v/>
      </c>
      <c r="M81" s="8" t="str">
        <f t="shared" si="27"/>
        <v/>
      </c>
    </row>
    <row r="82" spans="1:14" ht="13.2">
      <c r="A82" s="798" t="s">
        <v>147</v>
      </c>
      <c r="B82" s="799"/>
      <c r="C82" s="1303"/>
      <c r="D82" s="789"/>
      <c r="E82" s="9"/>
      <c r="F82" s="1002"/>
      <c r="G82" s="801"/>
      <c r="H82" s="801"/>
      <c r="I82" s="801"/>
      <c r="J82" s="40"/>
      <c r="K82" s="27" t="str">
        <f t="shared" si="25"/>
        <v/>
      </c>
      <c r="L82" s="27" t="str">
        <f t="shared" si="26"/>
        <v/>
      </c>
      <c r="M82" s="27" t="str">
        <f t="shared" si="27"/>
        <v/>
      </c>
    </row>
    <row r="83" spans="1:14" ht="13.2">
      <c r="A83" s="795" t="s">
        <v>148</v>
      </c>
      <c r="B83" s="168" t="s">
        <v>149</v>
      </c>
      <c r="C83" s="1020" t="s">
        <v>4759</v>
      </c>
      <c r="D83" s="163">
        <v>4627096404206</v>
      </c>
      <c r="E83" s="1021">
        <v>30</v>
      </c>
      <c r="F83" s="1002">
        <v>490</v>
      </c>
      <c r="G83" s="784">
        <f>F83*0.65</f>
        <v>318.5</v>
      </c>
      <c r="H83" s="785">
        <f>F83*0.6</f>
        <v>294</v>
      </c>
      <c r="I83" s="785">
        <f>$F83*0.55</f>
        <v>269.5</v>
      </c>
      <c r="J83" s="40"/>
      <c r="K83" s="8" t="str">
        <f t="shared" si="25"/>
        <v/>
      </c>
      <c r="L83" s="8" t="str">
        <f t="shared" si="26"/>
        <v/>
      </c>
      <c r="M83" s="8" t="str">
        <f t="shared" si="27"/>
        <v/>
      </c>
    </row>
    <row r="84" spans="1:14" ht="13.2">
      <c r="A84" s="795" t="s">
        <v>5337</v>
      </c>
      <c r="B84" s="168" t="s">
        <v>153</v>
      </c>
      <c r="C84" s="1020" t="s">
        <v>4760</v>
      </c>
      <c r="D84" s="163">
        <v>4627096404053</v>
      </c>
      <c r="E84" s="1021">
        <v>12</v>
      </c>
      <c r="F84" s="1002">
        <v>560</v>
      </c>
      <c r="G84" s="784">
        <f>F84*0.65</f>
        <v>364</v>
      </c>
      <c r="H84" s="785">
        <f>F84*0.6</f>
        <v>336</v>
      </c>
      <c r="I84" s="785">
        <f>$F84*0.55</f>
        <v>308</v>
      </c>
      <c r="J84" s="40"/>
      <c r="K84" s="8" t="str">
        <f t="shared" si="25"/>
        <v/>
      </c>
      <c r="L84" s="8" t="str">
        <f t="shared" si="26"/>
        <v/>
      </c>
      <c r="M84" s="8" t="str">
        <f t="shared" si="27"/>
        <v/>
      </c>
    </row>
    <row r="85" spans="1:14" s="10" customFormat="1" ht="13.2">
      <c r="A85" s="798" t="s">
        <v>154</v>
      </c>
      <c r="B85" s="799"/>
      <c r="C85" s="1303"/>
      <c r="D85" s="789"/>
      <c r="E85" s="9"/>
      <c r="F85" s="1002"/>
      <c r="G85" s="801"/>
      <c r="H85" s="801"/>
      <c r="I85" s="801"/>
      <c r="J85" s="40"/>
      <c r="K85" s="27" t="str">
        <f t="shared" si="25"/>
        <v/>
      </c>
      <c r="L85" s="27" t="str">
        <f t="shared" si="26"/>
        <v/>
      </c>
      <c r="M85" s="27" t="str">
        <f t="shared" si="27"/>
        <v/>
      </c>
    </row>
    <row r="86" spans="1:14" ht="13.2">
      <c r="A86" s="794" t="s">
        <v>2266</v>
      </c>
      <c r="B86" s="167" t="s">
        <v>1312</v>
      </c>
      <c r="C86" s="1299" t="s">
        <v>4759</v>
      </c>
      <c r="D86" s="788">
        <v>4627096400598</v>
      </c>
      <c r="E86" s="1021">
        <v>30</v>
      </c>
      <c r="F86" s="1002">
        <v>220</v>
      </c>
      <c r="G86" s="784">
        <f t="shared" ref="G86:G99" si="30">F86*0.65</f>
        <v>143</v>
      </c>
      <c r="H86" s="785">
        <f t="shared" ref="H86:H99" si="31">F86*0.6</f>
        <v>132</v>
      </c>
      <c r="I86" s="785">
        <f t="shared" ref="I86:I99" si="32">$F86*0.55</f>
        <v>121.00000000000001</v>
      </c>
      <c r="J86" s="40"/>
      <c r="K86" s="8" t="str">
        <f t="shared" ref="K86:K99" si="33">IF($J86&gt;0,$G86*$J86,"")</f>
        <v/>
      </c>
      <c r="L86" s="8" t="str">
        <f t="shared" ref="L86:L99" si="34">IF($J86&gt;0,$H86*$J86,"")</f>
        <v/>
      </c>
      <c r="M86" s="8" t="str">
        <f t="shared" ref="M86:M99" si="35">IF($J86&gt;0,$I86*$J86,"")</f>
        <v/>
      </c>
    </row>
    <row r="87" spans="1:14" ht="13.2">
      <c r="A87" s="794" t="s">
        <v>2264</v>
      </c>
      <c r="B87" s="168" t="s">
        <v>3315</v>
      </c>
      <c r="C87" s="1299" t="s">
        <v>4759</v>
      </c>
      <c r="D87" s="163">
        <v>4627096400611</v>
      </c>
      <c r="E87" s="1021">
        <v>30</v>
      </c>
      <c r="F87" s="1002">
        <v>220</v>
      </c>
      <c r="G87" s="784">
        <f t="shared" si="30"/>
        <v>143</v>
      </c>
      <c r="H87" s="785">
        <f t="shared" si="31"/>
        <v>132</v>
      </c>
      <c r="I87" s="785">
        <f t="shared" si="32"/>
        <v>121.00000000000001</v>
      </c>
      <c r="J87" s="40"/>
      <c r="K87" s="8" t="str">
        <f t="shared" si="33"/>
        <v/>
      </c>
      <c r="L87" s="8" t="str">
        <f t="shared" si="34"/>
        <v/>
      </c>
      <c r="M87" s="8" t="str">
        <f t="shared" si="35"/>
        <v/>
      </c>
    </row>
    <row r="88" spans="1:14" ht="13.2">
      <c r="A88" s="794" t="s">
        <v>2265</v>
      </c>
      <c r="B88" s="168" t="s">
        <v>192</v>
      </c>
      <c r="C88" s="1299" t="s">
        <v>4759</v>
      </c>
      <c r="D88" s="163">
        <v>4627096400628</v>
      </c>
      <c r="E88" s="1021">
        <v>30</v>
      </c>
      <c r="F88" s="1002">
        <v>220</v>
      </c>
      <c r="G88" s="784">
        <f t="shared" si="30"/>
        <v>143</v>
      </c>
      <c r="H88" s="785">
        <f t="shared" si="31"/>
        <v>132</v>
      </c>
      <c r="I88" s="785">
        <f t="shared" si="32"/>
        <v>121.00000000000001</v>
      </c>
      <c r="J88" s="40"/>
      <c r="K88" s="8" t="str">
        <f t="shared" si="33"/>
        <v/>
      </c>
      <c r="L88" s="8" t="str">
        <f t="shared" si="34"/>
        <v/>
      </c>
      <c r="M88" s="8" t="str">
        <f t="shared" si="35"/>
        <v/>
      </c>
    </row>
    <row r="89" spans="1:14" s="10" customFormat="1" ht="13.2">
      <c r="A89" s="794" t="s">
        <v>2263</v>
      </c>
      <c r="B89" s="168" t="s">
        <v>193</v>
      </c>
      <c r="C89" s="1299" t="s">
        <v>4759</v>
      </c>
      <c r="D89" s="163">
        <v>4627096400635</v>
      </c>
      <c r="E89" s="1021">
        <v>30</v>
      </c>
      <c r="F89" s="1002">
        <v>220</v>
      </c>
      <c r="G89" s="784">
        <f t="shared" si="30"/>
        <v>143</v>
      </c>
      <c r="H89" s="785">
        <f t="shared" si="31"/>
        <v>132</v>
      </c>
      <c r="I89" s="785">
        <f t="shared" si="32"/>
        <v>121.00000000000001</v>
      </c>
      <c r="J89" s="40"/>
      <c r="K89" s="8" t="str">
        <f t="shared" si="33"/>
        <v/>
      </c>
      <c r="L89" s="8" t="str">
        <f t="shared" si="34"/>
        <v/>
      </c>
      <c r="M89" s="8" t="str">
        <f t="shared" si="35"/>
        <v/>
      </c>
    </row>
    <row r="90" spans="1:14" s="10" customFormat="1" ht="13.2">
      <c r="A90" s="794" t="s">
        <v>2262</v>
      </c>
      <c r="B90" s="168" t="s">
        <v>194</v>
      </c>
      <c r="C90" s="1299" t="s">
        <v>4759</v>
      </c>
      <c r="D90" s="163">
        <v>4627096400642</v>
      </c>
      <c r="E90" s="1021">
        <v>30</v>
      </c>
      <c r="F90" s="1002">
        <v>220</v>
      </c>
      <c r="G90" s="784">
        <f t="shared" si="30"/>
        <v>143</v>
      </c>
      <c r="H90" s="785">
        <f t="shared" si="31"/>
        <v>132</v>
      </c>
      <c r="I90" s="785">
        <f t="shared" si="32"/>
        <v>121.00000000000001</v>
      </c>
      <c r="J90" s="40"/>
      <c r="K90" s="8" t="str">
        <f t="shared" si="33"/>
        <v/>
      </c>
      <c r="L90" s="8" t="str">
        <f t="shared" si="34"/>
        <v/>
      </c>
      <c r="M90" s="8" t="str">
        <f t="shared" si="35"/>
        <v/>
      </c>
    </row>
    <row r="91" spans="1:14" ht="13.2">
      <c r="A91" s="794" t="s">
        <v>2261</v>
      </c>
      <c r="B91" s="168" t="s">
        <v>195</v>
      </c>
      <c r="C91" s="1299" t="s">
        <v>4759</v>
      </c>
      <c r="D91" s="163">
        <v>4627096400659</v>
      </c>
      <c r="E91" s="1021">
        <v>30</v>
      </c>
      <c r="F91" s="1002">
        <v>220</v>
      </c>
      <c r="G91" s="784">
        <f t="shared" si="30"/>
        <v>143</v>
      </c>
      <c r="H91" s="785">
        <f t="shared" si="31"/>
        <v>132</v>
      </c>
      <c r="I91" s="785">
        <f t="shared" si="32"/>
        <v>121.00000000000001</v>
      </c>
      <c r="J91" s="40"/>
      <c r="K91" s="8" t="str">
        <f t="shared" si="33"/>
        <v/>
      </c>
      <c r="L91" s="8" t="str">
        <f t="shared" si="34"/>
        <v/>
      </c>
      <c r="M91" s="8" t="str">
        <f t="shared" si="35"/>
        <v/>
      </c>
    </row>
    <row r="92" spans="1:14" ht="13.2">
      <c r="A92" s="794" t="s">
        <v>2260</v>
      </c>
      <c r="B92" s="168" t="s">
        <v>196</v>
      </c>
      <c r="C92" s="1299" t="s">
        <v>4759</v>
      </c>
      <c r="D92" s="163">
        <v>4627096400673</v>
      </c>
      <c r="E92" s="1021">
        <v>30</v>
      </c>
      <c r="F92" s="1002">
        <v>220</v>
      </c>
      <c r="G92" s="784">
        <f t="shared" si="30"/>
        <v>143</v>
      </c>
      <c r="H92" s="785">
        <f t="shared" si="31"/>
        <v>132</v>
      </c>
      <c r="I92" s="785">
        <f t="shared" si="32"/>
        <v>121.00000000000001</v>
      </c>
      <c r="J92" s="40"/>
      <c r="K92" s="8" t="str">
        <f t="shared" si="33"/>
        <v/>
      </c>
      <c r="L92" s="8" t="str">
        <f t="shared" si="34"/>
        <v/>
      </c>
      <c r="M92" s="8" t="str">
        <f t="shared" si="35"/>
        <v/>
      </c>
    </row>
    <row r="93" spans="1:14" s="10" customFormat="1" ht="13.2">
      <c r="A93" s="805" t="s">
        <v>180</v>
      </c>
      <c r="B93" s="168" t="s">
        <v>181</v>
      </c>
      <c r="C93" s="1299" t="s">
        <v>4759</v>
      </c>
      <c r="D93" s="163">
        <v>4627096403278</v>
      </c>
      <c r="E93" s="1020">
        <v>20</v>
      </c>
      <c r="F93" s="1002">
        <v>490</v>
      </c>
      <c r="G93" s="784">
        <f t="shared" si="30"/>
        <v>318.5</v>
      </c>
      <c r="H93" s="785">
        <f t="shared" si="31"/>
        <v>294</v>
      </c>
      <c r="I93" s="785">
        <f t="shared" si="32"/>
        <v>269.5</v>
      </c>
      <c r="J93" s="40"/>
      <c r="K93" s="8" t="str">
        <f t="shared" si="33"/>
        <v/>
      </c>
      <c r="L93" s="8" t="str">
        <f t="shared" si="34"/>
        <v/>
      </c>
      <c r="M93" s="8" t="str">
        <f t="shared" si="35"/>
        <v/>
      </c>
    </row>
    <row r="94" spans="1:14" ht="13.2">
      <c r="A94" s="794" t="s">
        <v>182</v>
      </c>
      <c r="B94" s="168" t="s">
        <v>183</v>
      </c>
      <c r="C94" s="1299" t="s">
        <v>4759</v>
      </c>
      <c r="D94" s="163">
        <v>4627096403285</v>
      </c>
      <c r="E94" s="1020">
        <v>20</v>
      </c>
      <c r="F94" s="1002">
        <v>490</v>
      </c>
      <c r="G94" s="784">
        <f t="shared" si="30"/>
        <v>318.5</v>
      </c>
      <c r="H94" s="785">
        <f t="shared" si="31"/>
        <v>294</v>
      </c>
      <c r="I94" s="785">
        <f t="shared" si="32"/>
        <v>269.5</v>
      </c>
      <c r="J94" s="40"/>
      <c r="K94" s="8" t="str">
        <f t="shared" si="33"/>
        <v/>
      </c>
      <c r="L94" s="8" t="str">
        <f t="shared" si="34"/>
        <v/>
      </c>
      <c r="M94" s="8" t="str">
        <f t="shared" si="35"/>
        <v/>
      </c>
    </row>
    <row r="95" spans="1:14" s="10" customFormat="1" ht="13.2">
      <c r="A95" s="794" t="s">
        <v>3121</v>
      </c>
      <c r="B95" s="167" t="s">
        <v>1465</v>
      </c>
      <c r="C95" s="1299" t="s">
        <v>4759</v>
      </c>
      <c r="D95" s="788">
        <v>4627096405012</v>
      </c>
      <c r="E95" s="1022">
        <v>20</v>
      </c>
      <c r="F95" s="1002">
        <v>540</v>
      </c>
      <c r="G95" s="784">
        <f>F95*0.65</f>
        <v>351</v>
      </c>
      <c r="H95" s="785">
        <f>F95*0.6</f>
        <v>324</v>
      </c>
      <c r="I95" s="785">
        <f>$F95*0.55</f>
        <v>297</v>
      </c>
      <c r="J95" s="40"/>
      <c r="K95" s="8" t="str">
        <f>IF($J95&gt;0,$G95*$J95,"")</f>
        <v/>
      </c>
      <c r="L95" s="8" t="str">
        <f>IF($J95&gt;0,$H95*$J95,"")</f>
        <v/>
      </c>
      <c r="M95" s="8" t="str">
        <f>IF($J95&gt;0,$I95*$J95,"")</f>
        <v/>
      </c>
    </row>
    <row r="96" spans="1:14" ht="13.2">
      <c r="A96" s="794" t="s">
        <v>184</v>
      </c>
      <c r="B96" s="168" t="s">
        <v>185</v>
      </c>
      <c r="C96" s="1299" t="s">
        <v>4759</v>
      </c>
      <c r="D96" s="163">
        <v>4627096403292</v>
      </c>
      <c r="E96" s="1020">
        <v>20</v>
      </c>
      <c r="F96" s="1002">
        <v>490</v>
      </c>
      <c r="G96" s="784">
        <f t="shared" si="30"/>
        <v>318.5</v>
      </c>
      <c r="H96" s="785">
        <f t="shared" si="31"/>
        <v>294</v>
      </c>
      <c r="I96" s="785">
        <f t="shared" si="32"/>
        <v>269.5</v>
      </c>
      <c r="J96" s="40"/>
      <c r="K96" s="8" t="str">
        <f t="shared" si="33"/>
        <v/>
      </c>
      <c r="L96" s="8" t="str">
        <f t="shared" si="34"/>
        <v/>
      </c>
      <c r="M96" s="8" t="str">
        <f t="shared" si="35"/>
        <v/>
      </c>
      <c r="N96" s="11"/>
    </row>
    <row r="97" spans="1:14" ht="13.2">
      <c r="A97" s="802" t="s">
        <v>186</v>
      </c>
      <c r="B97" s="168" t="s">
        <v>187</v>
      </c>
      <c r="C97" s="1299" t="s">
        <v>4759</v>
      </c>
      <c r="D97" s="163">
        <v>4627096403308</v>
      </c>
      <c r="E97" s="1020">
        <v>20</v>
      </c>
      <c r="F97" s="1002">
        <v>490</v>
      </c>
      <c r="G97" s="784">
        <f t="shared" si="30"/>
        <v>318.5</v>
      </c>
      <c r="H97" s="785">
        <f t="shared" si="31"/>
        <v>294</v>
      </c>
      <c r="I97" s="785">
        <f t="shared" si="32"/>
        <v>269.5</v>
      </c>
      <c r="J97" s="40"/>
      <c r="K97" s="8" t="str">
        <f t="shared" si="33"/>
        <v/>
      </c>
      <c r="L97" s="8" t="str">
        <f t="shared" si="34"/>
        <v/>
      </c>
      <c r="M97" s="8" t="str">
        <f t="shared" si="35"/>
        <v/>
      </c>
      <c r="N97" s="11"/>
    </row>
    <row r="98" spans="1:14" s="10" customFormat="1" ht="13.2">
      <c r="A98" s="794" t="s">
        <v>176</v>
      </c>
      <c r="B98" s="168" t="s">
        <v>177</v>
      </c>
      <c r="C98" s="1299" t="s">
        <v>4759</v>
      </c>
      <c r="D98" s="163">
        <v>4627096403063</v>
      </c>
      <c r="E98" s="1020">
        <v>20</v>
      </c>
      <c r="F98" s="1002">
        <v>490</v>
      </c>
      <c r="G98" s="784">
        <f t="shared" si="30"/>
        <v>318.5</v>
      </c>
      <c r="H98" s="785">
        <f t="shared" si="31"/>
        <v>294</v>
      </c>
      <c r="I98" s="785">
        <f t="shared" si="32"/>
        <v>269.5</v>
      </c>
      <c r="J98" s="40"/>
      <c r="K98" s="8" t="str">
        <f t="shared" si="33"/>
        <v/>
      </c>
      <c r="L98" s="8" t="str">
        <f t="shared" si="34"/>
        <v/>
      </c>
      <c r="M98" s="8" t="str">
        <f t="shared" si="35"/>
        <v/>
      </c>
    </row>
    <row r="99" spans="1:14" s="10" customFormat="1" ht="13.2">
      <c r="A99" s="794" t="s">
        <v>178</v>
      </c>
      <c r="B99" s="168" t="s">
        <v>179</v>
      </c>
      <c r="C99" s="1299" t="s">
        <v>4759</v>
      </c>
      <c r="D99" s="163">
        <v>4627096403070</v>
      </c>
      <c r="E99" s="1020">
        <v>20</v>
      </c>
      <c r="F99" s="1002">
        <v>490</v>
      </c>
      <c r="G99" s="784">
        <f t="shared" si="30"/>
        <v>318.5</v>
      </c>
      <c r="H99" s="785">
        <f t="shared" si="31"/>
        <v>294</v>
      </c>
      <c r="I99" s="785">
        <f t="shared" si="32"/>
        <v>269.5</v>
      </c>
      <c r="J99" s="40"/>
      <c r="K99" s="8" t="str">
        <f t="shared" si="33"/>
        <v/>
      </c>
      <c r="L99" s="8" t="str">
        <f t="shared" si="34"/>
        <v/>
      </c>
      <c r="M99" s="8" t="str">
        <f t="shared" si="35"/>
        <v/>
      </c>
    </row>
    <row r="100" spans="1:14" s="10" customFormat="1" ht="13.2">
      <c r="A100" s="794" t="s">
        <v>155</v>
      </c>
      <c r="B100" s="167" t="s">
        <v>156</v>
      </c>
      <c r="C100" s="1299" t="s">
        <v>4759</v>
      </c>
      <c r="D100" s="788">
        <v>4627096400284</v>
      </c>
      <c r="E100" s="1020">
        <v>12</v>
      </c>
      <c r="F100" s="1002">
        <v>640</v>
      </c>
      <c r="G100" s="784">
        <f t="shared" ref="G100:G124" si="36">F100*0.65</f>
        <v>416</v>
      </c>
      <c r="H100" s="785">
        <f t="shared" ref="H100:H124" si="37">F100*0.6</f>
        <v>384</v>
      </c>
      <c r="I100" s="785">
        <f t="shared" ref="I100:I124" si="38">$F100*0.55</f>
        <v>352</v>
      </c>
      <c r="J100" s="40"/>
      <c r="K100" s="8" t="str">
        <f t="shared" si="25"/>
        <v/>
      </c>
      <c r="L100" s="8" t="str">
        <f t="shared" si="26"/>
        <v/>
      </c>
      <c r="M100" s="8" t="str">
        <f t="shared" si="27"/>
        <v/>
      </c>
    </row>
    <row r="101" spans="1:14" s="10" customFormat="1" ht="13.2">
      <c r="A101" s="793" t="s">
        <v>2257</v>
      </c>
      <c r="B101" s="168" t="s">
        <v>197</v>
      </c>
      <c r="C101" s="1299" t="s">
        <v>4759</v>
      </c>
      <c r="D101" s="163">
        <v>4627096400697</v>
      </c>
      <c r="E101" s="1020">
        <v>12</v>
      </c>
      <c r="F101" s="1002">
        <v>460</v>
      </c>
      <c r="G101" s="784">
        <f>F101*0.65</f>
        <v>299</v>
      </c>
      <c r="H101" s="785">
        <f>F101*0.6</f>
        <v>276</v>
      </c>
      <c r="I101" s="785">
        <f>$F101*0.55</f>
        <v>253.00000000000003</v>
      </c>
      <c r="J101" s="40"/>
      <c r="K101" s="8" t="str">
        <f>IF($J101&gt;0,$G101*$J101,"")</f>
        <v/>
      </c>
      <c r="L101" s="8" t="str">
        <f>IF($J101&gt;0,$H101*$J101,"")</f>
        <v/>
      </c>
      <c r="M101" s="8" t="str">
        <f>IF($J101&gt;0,$I101*$J101,"")</f>
        <v/>
      </c>
      <c r="N101" s="11"/>
    </row>
    <row r="102" spans="1:14" s="10" customFormat="1" ht="13.2">
      <c r="A102" s="793" t="s">
        <v>2258</v>
      </c>
      <c r="B102" s="168" t="s">
        <v>198</v>
      </c>
      <c r="C102" s="1299" t="s">
        <v>4759</v>
      </c>
      <c r="D102" s="163">
        <v>4627096400703</v>
      </c>
      <c r="E102" s="1020">
        <v>12</v>
      </c>
      <c r="F102" s="1002">
        <v>460</v>
      </c>
      <c r="G102" s="784">
        <f>F102*0.65</f>
        <v>299</v>
      </c>
      <c r="H102" s="785">
        <f>F102*0.6</f>
        <v>276</v>
      </c>
      <c r="I102" s="785">
        <f>$F102*0.55</f>
        <v>253.00000000000003</v>
      </c>
      <c r="J102" s="40"/>
      <c r="K102" s="8" t="str">
        <f>IF($J102&gt;0,$G102*$J102,"")</f>
        <v/>
      </c>
      <c r="L102" s="8" t="str">
        <f>IF($J102&gt;0,$H102*$J102,"")</f>
        <v/>
      </c>
      <c r="M102" s="8" t="str">
        <f>IF($J102&gt;0,$I102*$J102,"")</f>
        <v/>
      </c>
      <c r="N102" s="11"/>
    </row>
    <row r="103" spans="1:14" s="10" customFormat="1" ht="13.2">
      <c r="A103" s="793" t="s">
        <v>2259</v>
      </c>
      <c r="B103" s="168" t="s">
        <v>199</v>
      </c>
      <c r="C103" s="1299" t="s">
        <v>4759</v>
      </c>
      <c r="D103" s="163">
        <v>4627096400710</v>
      </c>
      <c r="E103" s="1020">
        <v>12</v>
      </c>
      <c r="F103" s="1002">
        <v>460</v>
      </c>
      <c r="G103" s="784">
        <f>F103*0.65</f>
        <v>299</v>
      </c>
      <c r="H103" s="785">
        <f>F103*0.6</f>
        <v>276</v>
      </c>
      <c r="I103" s="785">
        <f>$F103*0.55</f>
        <v>253.00000000000003</v>
      </c>
      <c r="J103" s="40"/>
      <c r="K103" s="8" t="str">
        <f>IF($J103&gt;0,$G103*$J103,"")</f>
        <v/>
      </c>
      <c r="L103" s="8" t="str">
        <f>IF($J103&gt;0,$H103*$J103,"")</f>
        <v/>
      </c>
      <c r="M103" s="8" t="str">
        <f>IF($J103&gt;0,$I103*$J103,"")</f>
        <v/>
      </c>
      <c r="N103" s="11"/>
    </row>
    <row r="104" spans="1:14" ht="13.2">
      <c r="A104" s="793" t="s">
        <v>5338</v>
      </c>
      <c r="B104" s="171" t="s">
        <v>190</v>
      </c>
      <c r="C104" s="1299" t="s">
        <v>4759</v>
      </c>
      <c r="D104" s="162">
        <v>4627096406477</v>
      </c>
      <c r="E104" s="1020">
        <v>30</v>
      </c>
      <c r="F104" s="1002">
        <v>120</v>
      </c>
      <c r="G104" s="784">
        <f>F104*0.65</f>
        <v>78</v>
      </c>
      <c r="H104" s="785">
        <f>F104*0.6</f>
        <v>72</v>
      </c>
      <c r="I104" s="785">
        <f>$F104*0.55</f>
        <v>66</v>
      </c>
      <c r="J104" s="40"/>
      <c r="K104" s="8" t="str">
        <f>IF($J104&gt;0,$G104*$J104,"")</f>
        <v/>
      </c>
      <c r="L104" s="8" t="str">
        <f>IF($J104&gt;0,$H104*$J104,"")</f>
        <v/>
      </c>
      <c r="M104" s="8" t="str">
        <f>IF($J104&gt;0,$I104*$J104,"")</f>
        <v/>
      </c>
      <c r="N104" s="11"/>
    </row>
    <row r="105" spans="1:14" ht="13.2">
      <c r="A105" s="793" t="s">
        <v>5339</v>
      </c>
      <c r="B105" s="167" t="s">
        <v>1466</v>
      </c>
      <c r="C105" s="1299" t="s">
        <v>4759</v>
      </c>
      <c r="D105" s="162">
        <v>4627096406460</v>
      </c>
      <c r="E105" s="1020">
        <v>30</v>
      </c>
      <c r="F105" s="1002">
        <v>120</v>
      </c>
      <c r="G105" s="784">
        <f>F105*0.65</f>
        <v>78</v>
      </c>
      <c r="H105" s="785">
        <f>F105*0.6</f>
        <v>72</v>
      </c>
      <c r="I105" s="785">
        <f>$F105*0.55</f>
        <v>66</v>
      </c>
      <c r="J105" s="40"/>
      <c r="K105" s="8" t="str">
        <f>IF($J105&gt;0,$G105*$J105,"")</f>
        <v/>
      </c>
      <c r="L105" s="8" t="str">
        <f>IF($J105&gt;0,$H105*$J105,"")</f>
        <v/>
      </c>
      <c r="M105" s="8" t="str">
        <f>IF($J105&gt;0,$I105*$J105,"")</f>
        <v/>
      </c>
      <c r="N105" s="11"/>
    </row>
    <row r="106" spans="1:14" ht="13.2">
      <c r="A106" s="794" t="s">
        <v>3146</v>
      </c>
      <c r="B106" s="167" t="s">
        <v>157</v>
      </c>
      <c r="C106" s="1299" t="s">
        <v>4759</v>
      </c>
      <c r="D106" s="788">
        <v>4627096400307</v>
      </c>
      <c r="E106" s="1021">
        <v>20</v>
      </c>
      <c r="F106" s="1002">
        <v>240</v>
      </c>
      <c r="G106" s="784">
        <f t="shared" si="36"/>
        <v>156</v>
      </c>
      <c r="H106" s="785">
        <f t="shared" si="37"/>
        <v>144</v>
      </c>
      <c r="I106" s="785">
        <f t="shared" si="38"/>
        <v>132</v>
      </c>
      <c r="J106" s="40"/>
      <c r="K106" s="8" t="str">
        <f t="shared" si="25"/>
        <v/>
      </c>
      <c r="L106" s="8" t="str">
        <f t="shared" si="26"/>
        <v/>
      </c>
      <c r="M106" s="8" t="str">
        <f t="shared" si="27"/>
        <v/>
      </c>
    </row>
    <row r="107" spans="1:14" s="10" customFormat="1" ht="13.2">
      <c r="A107" s="794" t="s">
        <v>3147</v>
      </c>
      <c r="B107" s="167" t="s">
        <v>158</v>
      </c>
      <c r="C107" s="1299" t="s">
        <v>4759</v>
      </c>
      <c r="D107" s="788">
        <v>4627096400321</v>
      </c>
      <c r="E107" s="1021">
        <v>20</v>
      </c>
      <c r="F107" s="1002">
        <v>310</v>
      </c>
      <c r="G107" s="784">
        <f t="shared" si="36"/>
        <v>201.5</v>
      </c>
      <c r="H107" s="785">
        <f t="shared" si="37"/>
        <v>186</v>
      </c>
      <c r="I107" s="785">
        <f t="shared" si="38"/>
        <v>170.5</v>
      </c>
      <c r="J107" s="40"/>
      <c r="K107" s="8" t="str">
        <f t="shared" si="25"/>
        <v/>
      </c>
      <c r="L107" s="8" t="str">
        <f t="shared" si="26"/>
        <v/>
      </c>
      <c r="M107" s="8" t="str">
        <f t="shared" si="27"/>
        <v/>
      </c>
    </row>
    <row r="108" spans="1:14" s="10" customFormat="1" ht="13.2">
      <c r="A108" s="794" t="s">
        <v>3145</v>
      </c>
      <c r="B108" s="167" t="s">
        <v>159</v>
      </c>
      <c r="C108" s="1299" t="s">
        <v>4759</v>
      </c>
      <c r="D108" s="162">
        <v>4627096404398</v>
      </c>
      <c r="E108" s="1021">
        <v>20</v>
      </c>
      <c r="F108" s="1002">
        <v>240</v>
      </c>
      <c r="G108" s="784">
        <f t="shared" si="36"/>
        <v>156</v>
      </c>
      <c r="H108" s="785">
        <f t="shared" si="37"/>
        <v>144</v>
      </c>
      <c r="I108" s="785">
        <f t="shared" si="38"/>
        <v>132</v>
      </c>
      <c r="J108" s="40"/>
      <c r="K108" s="8" t="str">
        <f t="shared" si="25"/>
        <v/>
      </c>
      <c r="L108" s="8" t="str">
        <f t="shared" si="26"/>
        <v/>
      </c>
      <c r="M108" s="8" t="str">
        <f t="shared" si="27"/>
        <v/>
      </c>
    </row>
    <row r="109" spans="1:14" s="10" customFormat="1" ht="13.2">
      <c r="A109" s="794" t="s">
        <v>3144</v>
      </c>
      <c r="B109" s="167" t="s">
        <v>160</v>
      </c>
      <c r="C109" s="1299" t="s">
        <v>4759</v>
      </c>
      <c r="D109" s="162">
        <v>4627096404374</v>
      </c>
      <c r="E109" s="1021">
        <v>20</v>
      </c>
      <c r="F109" s="1002">
        <v>240</v>
      </c>
      <c r="G109" s="784">
        <f t="shared" si="36"/>
        <v>156</v>
      </c>
      <c r="H109" s="785">
        <f t="shared" si="37"/>
        <v>144</v>
      </c>
      <c r="I109" s="785">
        <f t="shared" si="38"/>
        <v>132</v>
      </c>
      <c r="J109" s="40"/>
      <c r="K109" s="8" t="str">
        <f t="shared" si="25"/>
        <v/>
      </c>
      <c r="L109" s="8" t="str">
        <f t="shared" si="26"/>
        <v/>
      </c>
      <c r="M109" s="8" t="str">
        <f t="shared" si="27"/>
        <v/>
      </c>
    </row>
    <row r="110" spans="1:14" s="10" customFormat="1" ht="13.2">
      <c r="A110" s="794" t="s">
        <v>3138</v>
      </c>
      <c r="B110" s="167" t="s">
        <v>161</v>
      </c>
      <c r="C110" s="1299" t="s">
        <v>4759</v>
      </c>
      <c r="D110" s="788">
        <v>4627096400338</v>
      </c>
      <c r="E110" s="1021">
        <v>20</v>
      </c>
      <c r="F110" s="1002">
        <v>240</v>
      </c>
      <c r="G110" s="784">
        <f t="shared" si="36"/>
        <v>156</v>
      </c>
      <c r="H110" s="785">
        <f t="shared" si="37"/>
        <v>144</v>
      </c>
      <c r="I110" s="785">
        <f t="shared" si="38"/>
        <v>132</v>
      </c>
      <c r="J110" s="40"/>
      <c r="K110" s="8" t="str">
        <f t="shared" si="25"/>
        <v/>
      </c>
      <c r="L110" s="8" t="str">
        <f t="shared" si="26"/>
        <v/>
      </c>
      <c r="M110" s="8" t="str">
        <f t="shared" si="27"/>
        <v/>
      </c>
    </row>
    <row r="111" spans="1:14" s="10" customFormat="1" ht="13.2">
      <c r="A111" s="794" t="s">
        <v>3137</v>
      </c>
      <c r="B111" s="167" t="s">
        <v>162</v>
      </c>
      <c r="C111" s="1299" t="s">
        <v>4759</v>
      </c>
      <c r="D111" s="788">
        <v>4627096400345</v>
      </c>
      <c r="E111" s="1021">
        <v>20</v>
      </c>
      <c r="F111" s="1002">
        <v>310</v>
      </c>
      <c r="G111" s="784">
        <f t="shared" si="36"/>
        <v>201.5</v>
      </c>
      <c r="H111" s="785">
        <f t="shared" si="37"/>
        <v>186</v>
      </c>
      <c r="I111" s="785">
        <f t="shared" si="38"/>
        <v>170.5</v>
      </c>
      <c r="J111" s="40"/>
      <c r="K111" s="8" t="str">
        <f t="shared" si="25"/>
        <v/>
      </c>
      <c r="L111" s="8" t="str">
        <f t="shared" si="26"/>
        <v/>
      </c>
      <c r="M111" s="8" t="str">
        <f t="shared" si="27"/>
        <v/>
      </c>
    </row>
    <row r="112" spans="1:14" ht="13.2">
      <c r="A112" s="794" t="s">
        <v>3136</v>
      </c>
      <c r="B112" s="167" t="s">
        <v>163</v>
      </c>
      <c r="C112" s="1299" t="s">
        <v>4759</v>
      </c>
      <c r="D112" s="788">
        <v>4627096400352</v>
      </c>
      <c r="E112" s="1021">
        <v>20</v>
      </c>
      <c r="F112" s="1002">
        <v>210</v>
      </c>
      <c r="G112" s="784">
        <f t="shared" si="36"/>
        <v>136.5</v>
      </c>
      <c r="H112" s="785">
        <f t="shared" si="37"/>
        <v>126</v>
      </c>
      <c r="I112" s="785">
        <f t="shared" si="38"/>
        <v>115.50000000000001</v>
      </c>
      <c r="J112" s="40"/>
      <c r="K112" s="8" t="str">
        <f t="shared" si="25"/>
        <v/>
      </c>
      <c r="L112" s="8" t="str">
        <f t="shared" si="26"/>
        <v/>
      </c>
      <c r="M112" s="8" t="str">
        <f t="shared" si="27"/>
        <v/>
      </c>
    </row>
    <row r="113" spans="1:13" ht="13.2">
      <c r="A113" s="794" t="s">
        <v>3132</v>
      </c>
      <c r="B113" s="167" t="s">
        <v>164</v>
      </c>
      <c r="C113" s="1299" t="s">
        <v>4759</v>
      </c>
      <c r="D113" s="162">
        <v>4627096404350</v>
      </c>
      <c r="E113" s="1021">
        <v>20</v>
      </c>
      <c r="F113" s="1002">
        <v>240</v>
      </c>
      <c r="G113" s="784">
        <f t="shared" si="36"/>
        <v>156</v>
      </c>
      <c r="H113" s="785">
        <f t="shared" si="37"/>
        <v>144</v>
      </c>
      <c r="I113" s="785">
        <f t="shared" si="38"/>
        <v>132</v>
      </c>
      <c r="J113" s="40"/>
      <c r="K113" s="8" t="str">
        <f t="shared" si="25"/>
        <v/>
      </c>
      <c r="L113" s="8" t="str">
        <f t="shared" si="26"/>
        <v/>
      </c>
      <c r="M113" s="8" t="str">
        <f t="shared" si="27"/>
        <v/>
      </c>
    </row>
    <row r="114" spans="1:13" ht="13.2">
      <c r="A114" s="794" t="s">
        <v>3135</v>
      </c>
      <c r="B114" s="167" t="s">
        <v>165</v>
      </c>
      <c r="C114" s="1299" t="s">
        <v>4759</v>
      </c>
      <c r="D114" s="788">
        <v>4627096405685</v>
      </c>
      <c r="E114" s="1021">
        <v>20</v>
      </c>
      <c r="F114" s="1002">
        <v>170</v>
      </c>
      <c r="G114" s="784">
        <f t="shared" si="36"/>
        <v>110.5</v>
      </c>
      <c r="H114" s="785">
        <f t="shared" si="37"/>
        <v>102</v>
      </c>
      <c r="I114" s="785">
        <f t="shared" si="38"/>
        <v>93.500000000000014</v>
      </c>
      <c r="J114" s="40"/>
      <c r="K114" s="8" t="str">
        <f t="shared" si="25"/>
        <v/>
      </c>
      <c r="L114" s="8" t="str">
        <f t="shared" si="26"/>
        <v/>
      </c>
      <c r="M114" s="8" t="str">
        <f t="shared" si="27"/>
        <v/>
      </c>
    </row>
    <row r="115" spans="1:13" ht="13.2">
      <c r="A115" s="794" t="s">
        <v>3141</v>
      </c>
      <c r="B115" s="167" t="s">
        <v>166</v>
      </c>
      <c r="C115" s="1299" t="s">
        <v>4759</v>
      </c>
      <c r="D115" s="788">
        <v>4627096403612</v>
      </c>
      <c r="E115" s="1021">
        <v>20</v>
      </c>
      <c r="F115" s="1002">
        <v>240</v>
      </c>
      <c r="G115" s="784">
        <f t="shared" si="36"/>
        <v>156</v>
      </c>
      <c r="H115" s="785">
        <f t="shared" si="37"/>
        <v>144</v>
      </c>
      <c r="I115" s="785">
        <f t="shared" si="38"/>
        <v>132</v>
      </c>
      <c r="J115" s="40"/>
      <c r="K115" s="8" t="str">
        <f t="shared" si="25"/>
        <v/>
      </c>
      <c r="L115" s="8" t="str">
        <f t="shared" si="26"/>
        <v/>
      </c>
      <c r="M115" s="8" t="str">
        <f t="shared" si="27"/>
        <v/>
      </c>
    </row>
    <row r="116" spans="1:13" ht="13.2">
      <c r="A116" s="794" t="s">
        <v>3142</v>
      </c>
      <c r="B116" s="167" t="s">
        <v>167</v>
      </c>
      <c r="C116" s="1299" t="s">
        <v>4759</v>
      </c>
      <c r="D116" s="788">
        <v>4627096400369</v>
      </c>
      <c r="E116" s="1021">
        <v>20</v>
      </c>
      <c r="F116" s="1002">
        <v>240</v>
      </c>
      <c r="G116" s="784">
        <f t="shared" si="36"/>
        <v>156</v>
      </c>
      <c r="H116" s="785">
        <f t="shared" si="37"/>
        <v>144</v>
      </c>
      <c r="I116" s="785">
        <f t="shared" si="38"/>
        <v>132</v>
      </c>
      <c r="J116" s="40"/>
      <c r="K116" s="8" t="str">
        <f t="shared" si="25"/>
        <v/>
      </c>
      <c r="L116" s="8" t="str">
        <f t="shared" si="26"/>
        <v/>
      </c>
      <c r="M116" s="8" t="str">
        <f t="shared" si="27"/>
        <v/>
      </c>
    </row>
    <row r="117" spans="1:13" ht="13.2">
      <c r="A117" s="794" t="s">
        <v>3140</v>
      </c>
      <c r="B117" s="167" t="s">
        <v>168</v>
      </c>
      <c r="C117" s="1299" t="s">
        <v>4759</v>
      </c>
      <c r="D117" s="788">
        <v>4627096400376</v>
      </c>
      <c r="E117" s="1021">
        <v>20</v>
      </c>
      <c r="F117" s="1002">
        <v>240</v>
      </c>
      <c r="G117" s="784">
        <f t="shared" si="36"/>
        <v>156</v>
      </c>
      <c r="H117" s="785">
        <f t="shared" si="37"/>
        <v>144</v>
      </c>
      <c r="I117" s="785">
        <f t="shared" si="38"/>
        <v>132</v>
      </c>
      <c r="J117" s="40"/>
      <c r="K117" s="8" t="str">
        <f t="shared" si="25"/>
        <v/>
      </c>
      <c r="L117" s="8" t="str">
        <f t="shared" si="26"/>
        <v/>
      </c>
      <c r="M117" s="8" t="str">
        <f t="shared" si="27"/>
        <v/>
      </c>
    </row>
    <row r="118" spans="1:13" s="10" customFormat="1" ht="13.2">
      <c r="A118" s="794" t="s">
        <v>3143</v>
      </c>
      <c r="B118" s="167" t="s">
        <v>169</v>
      </c>
      <c r="C118" s="1299" t="s">
        <v>4759</v>
      </c>
      <c r="D118" s="788">
        <v>4627096400406</v>
      </c>
      <c r="E118" s="1021">
        <v>20</v>
      </c>
      <c r="F118" s="1002">
        <v>240</v>
      </c>
      <c r="G118" s="784">
        <f t="shared" si="36"/>
        <v>156</v>
      </c>
      <c r="H118" s="785">
        <f t="shared" si="37"/>
        <v>144</v>
      </c>
      <c r="I118" s="785">
        <f t="shared" si="38"/>
        <v>132</v>
      </c>
      <c r="J118" s="40"/>
      <c r="K118" s="8" t="str">
        <f t="shared" si="25"/>
        <v/>
      </c>
      <c r="L118" s="8" t="str">
        <f t="shared" si="26"/>
        <v/>
      </c>
      <c r="M118" s="8" t="str">
        <f t="shared" si="27"/>
        <v/>
      </c>
    </row>
    <row r="119" spans="1:13" ht="13.2">
      <c r="A119" s="794" t="s">
        <v>3131</v>
      </c>
      <c r="B119" s="167" t="s">
        <v>170</v>
      </c>
      <c r="C119" s="1299" t="s">
        <v>4759</v>
      </c>
      <c r="D119" s="788">
        <v>4627096400413</v>
      </c>
      <c r="E119" s="1021">
        <v>20</v>
      </c>
      <c r="F119" s="1002">
        <v>310</v>
      </c>
      <c r="G119" s="784">
        <f t="shared" si="36"/>
        <v>201.5</v>
      </c>
      <c r="H119" s="785">
        <f t="shared" si="37"/>
        <v>186</v>
      </c>
      <c r="I119" s="785">
        <f t="shared" si="38"/>
        <v>170.5</v>
      </c>
      <c r="J119" s="40"/>
      <c r="K119" s="8" t="str">
        <f t="shared" si="25"/>
        <v/>
      </c>
      <c r="L119" s="8" t="str">
        <f t="shared" si="26"/>
        <v/>
      </c>
      <c r="M119" s="8" t="str">
        <f t="shared" si="27"/>
        <v/>
      </c>
    </row>
    <row r="120" spans="1:13" ht="13.2">
      <c r="A120" s="794" t="s">
        <v>3130</v>
      </c>
      <c r="B120" s="167" t="s">
        <v>171</v>
      </c>
      <c r="C120" s="1299" t="s">
        <v>4759</v>
      </c>
      <c r="D120" s="162">
        <v>4627096404381</v>
      </c>
      <c r="E120" s="1021">
        <v>20</v>
      </c>
      <c r="F120" s="1002">
        <v>240</v>
      </c>
      <c r="G120" s="784">
        <f t="shared" si="36"/>
        <v>156</v>
      </c>
      <c r="H120" s="785">
        <f t="shared" si="37"/>
        <v>144</v>
      </c>
      <c r="I120" s="785">
        <f t="shared" si="38"/>
        <v>132</v>
      </c>
      <c r="J120" s="40"/>
      <c r="K120" s="8" t="str">
        <f t="shared" si="25"/>
        <v/>
      </c>
      <c r="L120" s="8" t="str">
        <f t="shared" si="26"/>
        <v/>
      </c>
      <c r="M120" s="8" t="str">
        <f t="shared" si="27"/>
        <v/>
      </c>
    </row>
    <row r="121" spans="1:13" ht="13.2">
      <c r="A121" s="794" t="s">
        <v>3129</v>
      </c>
      <c r="B121" s="167" t="s">
        <v>172</v>
      </c>
      <c r="C121" s="1299" t="s">
        <v>4759</v>
      </c>
      <c r="D121" s="788">
        <v>4627096400420</v>
      </c>
      <c r="E121" s="1021">
        <v>20</v>
      </c>
      <c r="F121" s="1002">
        <v>240</v>
      </c>
      <c r="G121" s="784">
        <f t="shared" si="36"/>
        <v>156</v>
      </c>
      <c r="H121" s="785">
        <f t="shared" si="37"/>
        <v>144</v>
      </c>
      <c r="I121" s="785">
        <f t="shared" si="38"/>
        <v>132</v>
      </c>
      <c r="J121" s="40"/>
      <c r="K121" s="8" t="str">
        <f t="shared" si="25"/>
        <v/>
      </c>
      <c r="L121" s="8" t="str">
        <f t="shared" si="26"/>
        <v/>
      </c>
      <c r="M121" s="8" t="str">
        <f t="shared" si="27"/>
        <v/>
      </c>
    </row>
    <row r="122" spans="1:13" ht="13.2">
      <c r="A122" s="794" t="s">
        <v>3127</v>
      </c>
      <c r="B122" s="167" t="s">
        <v>173</v>
      </c>
      <c r="C122" s="1299" t="s">
        <v>4759</v>
      </c>
      <c r="D122" s="788">
        <v>4627096400437</v>
      </c>
      <c r="E122" s="1021">
        <v>20</v>
      </c>
      <c r="F122" s="1002">
        <v>240</v>
      </c>
      <c r="G122" s="784">
        <f t="shared" si="36"/>
        <v>156</v>
      </c>
      <c r="H122" s="785">
        <f t="shared" si="37"/>
        <v>144</v>
      </c>
      <c r="I122" s="785">
        <f t="shared" si="38"/>
        <v>132</v>
      </c>
      <c r="J122" s="40"/>
      <c r="K122" s="8" t="str">
        <f t="shared" si="25"/>
        <v/>
      </c>
      <c r="L122" s="8" t="str">
        <f t="shared" si="26"/>
        <v/>
      </c>
      <c r="M122" s="8" t="str">
        <f t="shared" si="27"/>
        <v/>
      </c>
    </row>
    <row r="123" spans="1:13" s="10" customFormat="1" ht="13.2">
      <c r="A123" s="794" t="s">
        <v>3128</v>
      </c>
      <c r="B123" s="167" t="s">
        <v>4741</v>
      </c>
      <c r="C123" s="1299" t="s">
        <v>4759</v>
      </c>
      <c r="D123" s="788">
        <v>4627096400444</v>
      </c>
      <c r="E123" s="1021">
        <v>20</v>
      </c>
      <c r="F123" s="1002">
        <v>120</v>
      </c>
      <c r="G123" s="784">
        <f t="shared" si="36"/>
        <v>78</v>
      </c>
      <c r="H123" s="785">
        <f t="shared" si="37"/>
        <v>72</v>
      </c>
      <c r="I123" s="785">
        <f t="shared" si="38"/>
        <v>66</v>
      </c>
      <c r="J123" s="40"/>
      <c r="K123" s="8" t="str">
        <f t="shared" si="25"/>
        <v/>
      </c>
      <c r="L123" s="8" t="str">
        <f t="shared" si="26"/>
        <v/>
      </c>
      <c r="M123" s="8" t="str">
        <f t="shared" si="27"/>
        <v/>
      </c>
    </row>
    <row r="124" spans="1:13" s="10" customFormat="1" ht="13.2">
      <c r="A124" s="794" t="s">
        <v>3126</v>
      </c>
      <c r="B124" s="167" t="s">
        <v>175</v>
      </c>
      <c r="C124" s="1299" t="s">
        <v>4759</v>
      </c>
      <c r="D124" s="788">
        <v>4627096400451</v>
      </c>
      <c r="E124" s="1021">
        <v>20</v>
      </c>
      <c r="F124" s="1002">
        <v>240</v>
      </c>
      <c r="G124" s="784">
        <f t="shared" si="36"/>
        <v>156</v>
      </c>
      <c r="H124" s="785">
        <f t="shared" si="37"/>
        <v>144</v>
      </c>
      <c r="I124" s="785">
        <f t="shared" si="38"/>
        <v>132</v>
      </c>
      <c r="J124" s="40"/>
      <c r="K124" s="8" t="str">
        <f t="shared" si="25"/>
        <v/>
      </c>
      <c r="L124" s="8" t="str">
        <f t="shared" si="26"/>
        <v/>
      </c>
      <c r="M124" s="8" t="str">
        <f t="shared" si="27"/>
        <v/>
      </c>
    </row>
    <row r="125" spans="1:13" ht="13.2">
      <c r="A125" s="798" t="s">
        <v>200</v>
      </c>
      <c r="B125" s="799"/>
      <c r="C125" s="1303"/>
      <c r="D125" s="789"/>
      <c r="E125" s="9"/>
      <c r="F125" s="1002"/>
      <c r="G125" s="801"/>
      <c r="H125" s="801"/>
      <c r="I125" s="801"/>
      <c r="J125" s="40"/>
      <c r="K125" s="27" t="str">
        <f t="shared" ref="K125:K130" si="39">IF($J125&gt;0,$G125*$J125,"")</f>
        <v/>
      </c>
      <c r="L125" s="27" t="str">
        <f>IF($J125&gt;0,$H125*$J125,"")</f>
        <v/>
      </c>
      <c r="M125" s="27" t="str">
        <f>IF($J125&gt;0,$I125*$J125,"")</f>
        <v/>
      </c>
    </row>
    <row r="126" spans="1:13" ht="13.2">
      <c r="A126" s="794" t="s">
        <v>2256</v>
      </c>
      <c r="B126" s="167" t="s">
        <v>201</v>
      </c>
      <c r="C126" s="1020" t="s">
        <v>4759</v>
      </c>
      <c r="D126" s="788">
        <v>4627096403988</v>
      </c>
      <c r="E126" s="1021">
        <v>40</v>
      </c>
      <c r="F126" s="1002">
        <v>190</v>
      </c>
      <c r="G126" s="784">
        <f>F126*0.65</f>
        <v>123.5</v>
      </c>
      <c r="H126" s="785">
        <f>F126*0.6</f>
        <v>114</v>
      </c>
      <c r="I126" s="785">
        <f>$F126*0.55</f>
        <v>104.50000000000001</v>
      </c>
      <c r="J126" s="40"/>
      <c r="K126" s="8" t="str">
        <f t="shared" si="39"/>
        <v/>
      </c>
      <c r="L126" s="8" t="str">
        <f>IF($J126&gt;0,$H126*$J126,"")</f>
        <v/>
      </c>
      <c r="M126" s="8" t="str">
        <f>IF($J126&gt;0,$I126*$J126,"")</f>
        <v/>
      </c>
    </row>
    <row r="127" spans="1:13" ht="13.2">
      <c r="A127" s="794" t="s">
        <v>2255</v>
      </c>
      <c r="B127" s="167" t="s">
        <v>202</v>
      </c>
      <c r="C127" s="1020" t="s">
        <v>4759</v>
      </c>
      <c r="D127" s="161">
        <v>4627096403995</v>
      </c>
      <c r="E127" s="1021">
        <v>40</v>
      </c>
      <c r="F127" s="1002">
        <v>280</v>
      </c>
      <c r="G127" s="784">
        <f>F127*0.65</f>
        <v>182</v>
      </c>
      <c r="H127" s="785">
        <f>F127*0.6</f>
        <v>168</v>
      </c>
      <c r="I127" s="785">
        <f>$F127*0.55</f>
        <v>154</v>
      </c>
      <c r="J127" s="40"/>
      <c r="K127" s="8" t="str">
        <f t="shared" si="39"/>
        <v/>
      </c>
      <c r="L127" s="8" t="str">
        <f>IF($J127&gt;0,$H127*$J127,"")</f>
        <v/>
      </c>
      <c r="M127" s="8" t="str">
        <f>IF($J127&gt;0,$I127*$J127,"")</f>
        <v/>
      </c>
    </row>
    <row r="128" spans="1:13" ht="13.2">
      <c r="A128" s="794" t="s">
        <v>2254</v>
      </c>
      <c r="B128" s="167" t="s">
        <v>203</v>
      </c>
      <c r="C128" s="1020" t="s">
        <v>4759</v>
      </c>
      <c r="D128" s="161">
        <v>4627096404008</v>
      </c>
      <c r="E128" s="1021">
        <v>40</v>
      </c>
      <c r="F128" s="1002">
        <v>280</v>
      </c>
      <c r="G128" s="784">
        <f>F128*0.65</f>
        <v>182</v>
      </c>
      <c r="H128" s="785">
        <f>F128*0.6</f>
        <v>168</v>
      </c>
      <c r="I128" s="785">
        <f>$F128*0.55</f>
        <v>154</v>
      </c>
      <c r="J128" s="40"/>
      <c r="K128" s="12" t="str">
        <f t="shared" si="39"/>
        <v/>
      </c>
      <c r="L128" s="12" t="str">
        <f>IF($J128&gt;0,$H128*$J128,"")</f>
        <v/>
      </c>
      <c r="M128" s="12" t="str">
        <f>IF($J128&gt;0,$I128*$J128,"")</f>
        <v/>
      </c>
    </row>
    <row r="129" spans="1:14" s="10" customFormat="1" ht="13.2">
      <c r="A129" s="798" t="s">
        <v>204</v>
      </c>
      <c r="B129" s="799"/>
      <c r="C129" s="1303"/>
      <c r="D129" s="789"/>
      <c r="E129" s="7"/>
      <c r="F129" s="1002"/>
      <c r="G129" s="801"/>
      <c r="H129" s="801"/>
      <c r="I129" s="801"/>
      <c r="J129" s="40"/>
      <c r="K129" s="27" t="str">
        <f t="shared" si="39"/>
        <v/>
      </c>
      <c r="L129" s="27" t="str">
        <f>IF($J129&gt;0,$H129*$J129,"")</f>
        <v/>
      </c>
      <c r="M129" s="27" t="str">
        <f>IF($J129&gt;0,$I129*$J129,"")</f>
        <v/>
      </c>
    </row>
    <row r="130" spans="1:14" s="10" customFormat="1" ht="13.2">
      <c r="A130" s="795" t="s">
        <v>234</v>
      </c>
      <c r="B130" s="168" t="s">
        <v>235</v>
      </c>
      <c r="C130" s="1299" t="s">
        <v>4759</v>
      </c>
      <c r="D130" s="163">
        <v>4627096400727</v>
      </c>
      <c r="E130" s="1021"/>
      <c r="F130" s="1002">
        <v>340</v>
      </c>
      <c r="G130" s="784">
        <f t="shared" ref="G130:G142" si="40">F130*0.65</f>
        <v>221</v>
      </c>
      <c r="H130" s="785">
        <f t="shared" ref="H130:H142" si="41">F130*0.6</f>
        <v>204</v>
      </c>
      <c r="I130" s="785">
        <f t="shared" ref="I130:I144" si="42">$F130*0.55</f>
        <v>187.00000000000003</v>
      </c>
      <c r="J130" s="40"/>
      <c r="K130" s="8" t="str">
        <f t="shared" si="39"/>
        <v/>
      </c>
      <c r="L130" s="8" t="str">
        <f t="shared" ref="L130:L159" si="43">IF($J130&gt;0,$H130*$J130,"")</f>
        <v/>
      </c>
      <c r="M130" s="8" t="str">
        <f t="shared" ref="M130:M159" si="44">IF($J130&gt;0,$I130*$J130,"")</f>
        <v/>
      </c>
    </row>
    <row r="131" spans="1:14" s="10" customFormat="1" ht="14.25" customHeight="1">
      <c r="A131" s="794" t="s">
        <v>219</v>
      </c>
      <c r="B131" s="168" t="s">
        <v>220</v>
      </c>
      <c r="C131" s="1299" t="s">
        <v>4759</v>
      </c>
      <c r="D131" s="163">
        <v>4627096403100</v>
      </c>
      <c r="E131" s="1020">
        <v>20</v>
      </c>
      <c r="F131" s="1002">
        <v>560</v>
      </c>
      <c r="G131" s="784">
        <f t="shared" si="40"/>
        <v>364</v>
      </c>
      <c r="H131" s="785">
        <f t="shared" si="41"/>
        <v>336</v>
      </c>
      <c r="I131" s="785">
        <f t="shared" si="42"/>
        <v>308</v>
      </c>
      <c r="J131" s="40"/>
      <c r="K131" s="8" t="str">
        <f t="shared" ref="K131:K159" si="45">IF($J131&gt;0,$G131*$J131,"")</f>
        <v/>
      </c>
      <c r="L131" s="8" t="str">
        <f t="shared" si="43"/>
        <v/>
      </c>
      <c r="M131" s="8" t="str">
        <f t="shared" si="44"/>
        <v/>
      </c>
    </row>
    <row r="132" spans="1:14" s="10" customFormat="1" ht="14.25" customHeight="1">
      <c r="A132" s="794" t="s">
        <v>221</v>
      </c>
      <c r="B132" s="168" t="s">
        <v>222</v>
      </c>
      <c r="C132" s="1299" t="s">
        <v>4759</v>
      </c>
      <c r="D132" s="163">
        <v>4627096403117</v>
      </c>
      <c r="E132" s="1020">
        <v>20</v>
      </c>
      <c r="F132" s="1002">
        <v>560</v>
      </c>
      <c r="G132" s="784">
        <f t="shared" si="40"/>
        <v>364</v>
      </c>
      <c r="H132" s="785">
        <f t="shared" si="41"/>
        <v>336</v>
      </c>
      <c r="I132" s="785">
        <f t="shared" si="42"/>
        <v>308</v>
      </c>
      <c r="J132" s="40"/>
      <c r="K132" s="8" t="str">
        <f t="shared" si="45"/>
        <v/>
      </c>
      <c r="L132" s="8" t="str">
        <f t="shared" si="43"/>
        <v/>
      </c>
      <c r="M132" s="8" t="str">
        <f t="shared" si="44"/>
        <v/>
      </c>
    </row>
    <row r="133" spans="1:14" s="10" customFormat="1" ht="14.25" customHeight="1">
      <c r="A133" s="806" t="s">
        <v>2891</v>
      </c>
      <c r="B133" s="173" t="s">
        <v>1469</v>
      </c>
      <c r="C133" s="1299" t="s">
        <v>4759</v>
      </c>
      <c r="D133" s="162">
        <v>4627096407009</v>
      </c>
      <c r="E133" s="1020">
        <v>20</v>
      </c>
      <c r="F133" s="1002">
        <v>690</v>
      </c>
      <c r="G133" s="784">
        <f t="shared" si="40"/>
        <v>448.5</v>
      </c>
      <c r="H133" s="785">
        <f t="shared" si="41"/>
        <v>414</v>
      </c>
      <c r="I133" s="785">
        <f t="shared" si="42"/>
        <v>379.50000000000006</v>
      </c>
      <c r="J133" s="40"/>
      <c r="K133" s="8" t="str">
        <f t="shared" si="45"/>
        <v/>
      </c>
      <c r="L133" s="8" t="str">
        <f t="shared" si="43"/>
        <v/>
      </c>
      <c r="M133" s="8" t="str">
        <f t="shared" si="44"/>
        <v/>
      </c>
    </row>
    <row r="134" spans="1:14" s="10" customFormat="1" ht="14.25" customHeight="1">
      <c r="A134" s="794" t="s">
        <v>223</v>
      </c>
      <c r="B134" s="168" t="s">
        <v>224</v>
      </c>
      <c r="C134" s="1299" t="s">
        <v>4759</v>
      </c>
      <c r="D134" s="163">
        <v>4627096403124</v>
      </c>
      <c r="E134" s="1020">
        <v>20</v>
      </c>
      <c r="F134" s="1002">
        <v>560</v>
      </c>
      <c r="G134" s="784">
        <f t="shared" si="40"/>
        <v>364</v>
      </c>
      <c r="H134" s="785">
        <f t="shared" si="41"/>
        <v>336</v>
      </c>
      <c r="I134" s="785">
        <f t="shared" si="42"/>
        <v>308</v>
      </c>
      <c r="J134" s="40"/>
      <c r="K134" s="8" t="str">
        <f t="shared" si="45"/>
        <v/>
      </c>
      <c r="L134" s="8" t="str">
        <f t="shared" si="43"/>
        <v/>
      </c>
      <c r="M134" s="8" t="str">
        <f t="shared" si="44"/>
        <v/>
      </c>
    </row>
    <row r="135" spans="1:14" s="10" customFormat="1" ht="14.25" customHeight="1">
      <c r="A135" s="794" t="s">
        <v>225</v>
      </c>
      <c r="B135" s="168" t="s">
        <v>226</v>
      </c>
      <c r="C135" s="1299" t="s">
        <v>4759</v>
      </c>
      <c r="D135" s="163">
        <v>4627096403131</v>
      </c>
      <c r="E135" s="1020">
        <v>20</v>
      </c>
      <c r="F135" s="1002">
        <v>560</v>
      </c>
      <c r="G135" s="784">
        <f t="shared" si="40"/>
        <v>364</v>
      </c>
      <c r="H135" s="785">
        <f t="shared" si="41"/>
        <v>336</v>
      </c>
      <c r="I135" s="785">
        <f t="shared" si="42"/>
        <v>308</v>
      </c>
      <c r="J135" s="40"/>
      <c r="K135" s="8" t="str">
        <f t="shared" si="45"/>
        <v/>
      </c>
      <c r="L135" s="8" t="str">
        <f t="shared" si="43"/>
        <v/>
      </c>
      <c r="M135" s="8" t="str">
        <f t="shared" si="44"/>
        <v/>
      </c>
    </row>
    <row r="136" spans="1:14" s="10" customFormat="1" ht="14.25" customHeight="1">
      <c r="A136" s="794" t="s">
        <v>227</v>
      </c>
      <c r="B136" s="167" t="s">
        <v>228</v>
      </c>
      <c r="C136" s="1299" t="s">
        <v>4759</v>
      </c>
      <c r="D136" s="788">
        <v>4627096403148</v>
      </c>
      <c r="E136" s="1020">
        <v>20</v>
      </c>
      <c r="F136" s="1002">
        <v>560</v>
      </c>
      <c r="G136" s="784">
        <f t="shared" si="40"/>
        <v>364</v>
      </c>
      <c r="H136" s="785">
        <f t="shared" si="41"/>
        <v>336</v>
      </c>
      <c r="I136" s="785">
        <f t="shared" si="42"/>
        <v>308</v>
      </c>
      <c r="J136" s="40"/>
      <c r="K136" s="8" t="str">
        <f t="shared" si="45"/>
        <v/>
      </c>
      <c r="L136" s="8" t="str">
        <f t="shared" si="43"/>
        <v/>
      </c>
      <c r="M136" s="8" t="str">
        <f t="shared" si="44"/>
        <v/>
      </c>
    </row>
    <row r="137" spans="1:14" s="10" customFormat="1" ht="13.5" customHeight="1">
      <c r="A137" s="806" t="s">
        <v>2219</v>
      </c>
      <c r="B137" s="471" t="s">
        <v>2220</v>
      </c>
      <c r="C137" s="1299" t="s">
        <v>4759</v>
      </c>
      <c r="D137" s="162">
        <v>4627096407030</v>
      </c>
      <c r="E137" s="1020">
        <v>20</v>
      </c>
      <c r="F137" s="1002">
        <v>690</v>
      </c>
      <c r="G137" s="784">
        <f t="shared" si="40"/>
        <v>448.5</v>
      </c>
      <c r="H137" s="785">
        <f t="shared" si="41"/>
        <v>414</v>
      </c>
      <c r="I137" s="785">
        <f t="shared" si="42"/>
        <v>379.50000000000006</v>
      </c>
      <c r="J137" s="40"/>
      <c r="K137" s="8" t="str">
        <f t="shared" si="45"/>
        <v/>
      </c>
      <c r="L137" s="8" t="str">
        <f t="shared" si="43"/>
        <v/>
      </c>
      <c r="M137" s="8" t="str">
        <f t="shared" si="44"/>
        <v/>
      </c>
    </row>
    <row r="138" spans="1:14" s="10" customFormat="1" ht="15" customHeight="1">
      <c r="A138" s="807" t="s">
        <v>2837</v>
      </c>
      <c r="B138" s="173" t="s">
        <v>2835</v>
      </c>
      <c r="C138" s="1299" t="s">
        <v>4759</v>
      </c>
      <c r="D138" s="1023">
        <v>4627096407962</v>
      </c>
      <c r="E138" s="1020">
        <v>12</v>
      </c>
      <c r="F138" s="1002">
        <v>760</v>
      </c>
      <c r="G138" s="784">
        <f t="shared" si="40"/>
        <v>494</v>
      </c>
      <c r="H138" s="785">
        <f t="shared" si="41"/>
        <v>456</v>
      </c>
      <c r="I138" s="785">
        <f t="shared" si="42"/>
        <v>418.00000000000006</v>
      </c>
      <c r="J138" s="40"/>
      <c r="K138" s="8" t="str">
        <f t="shared" si="45"/>
        <v/>
      </c>
      <c r="L138" s="8" t="str">
        <f t="shared" si="43"/>
        <v/>
      </c>
      <c r="M138" s="8" t="str">
        <f t="shared" si="44"/>
        <v/>
      </c>
    </row>
    <row r="139" spans="1:14" s="10" customFormat="1" ht="15" customHeight="1">
      <c r="A139" s="808" t="s">
        <v>229</v>
      </c>
      <c r="B139" s="167" t="s">
        <v>230</v>
      </c>
      <c r="C139" s="1299" t="s">
        <v>4759</v>
      </c>
      <c r="D139" s="788">
        <v>4627096400871</v>
      </c>
      <c r="E139" s="1021">
        <v>12</v>
      </c>
      <c r="F139" s="1002">
        <v>560</v>
      </c>
      <c r="G139" s="784">
        <f t="shared" si="40"/>
        <v>364</v>
      </c>
      <c r="H139" s="785">
        <f t="shared" si="41"/>
        <v>336</v>
      </c>
      <c r="I139" s="785">
        <f t="shared" si="42"/>
        <v>308</v>
      </c>
      <c r="J139" s="40"/>
      <c r="K139" s="8" t="str">
        <f t="shared" si="45"/>
        <v/>
      </c>
      <c r="L139" s="8" t="str">
        <f t="shared" si="43"/>
        <v/>
      </c>
      <c r="M139" s="8" t="str">
        <f t="shared" si="44"/>
        <v/>
      </c>
    </row>
    <row r="140" spans="1:14" s="10" customFormat="1" ht="13.2">
      <c r="A140" s="794" t="s">
        <v>231</v>
      </c>
      <c r="B140" s="167" t="s">
        <v>232</v>
      </c>
      <c r="C140" s="1299" t="s">
        <v>4759</v>
      </c>
      <c r="D140" s="788">
        <v>4627096400888</v>
      </c>
      <c r="E140" s="1021">
        <v>12</v>
      </c>
      <c r="F140" s="1002">
        <v>560</v>
      </c>
      <c r="G140" s="784">
        <f t="shared" si="40"/>
        <v>364</v>
      </c>
      <c r="H140" s="785">
        <f t="shared" si="41"/>
        <v>336</v>
      </c>
      <c r="I140" s="785">
        <f t="shared" si="42"/>
        <v>308</v>
      </c>
      <c r="J140" s="40"/>
      <c r="K140" s="8" t="str">
        <f t="shared" si="45"/>
        <v/>
      </c>
      <c r="L140" s="8" t="str">
        <f t="shared" si="43"/>
        <v/>
      </c>
      <c r="M140" s="8" t="str">
        <f t="shared" si="44"/>
        <v/>
      </c>
      <c r="N140" s="11"/>
    </row>
    <row r="141" spans="1:14" ht="13.2">
      <c r="A141" s="794" t="s">
        <v>1966</v>
      </c>
      <c r="B141" s="167" t="s">
        <v>233</v>
      </c>
      <c r="C141" s="1299" t="s">
        <v>4759</v>
      </c>
      <c r="D141" s="788">
        <v>4627096400895</v>
      </c>
      <c r="E141" s="1021">
        <v>12</v>
      </c>
      <c r="F141" s="1002">
        <v>560</v>
      </c>
      <c r="G141" s="784">
        <f t="shared" si="40"/>
        <v>364</v>
      </c>
      <c r="H141" s="785">
        <f t="shared" si="41"/>
        <v>336</v>
      </c>
      <c r="I141" s="785">
        <f t="shared" si="42"/>
        <v>308</v>
      </c>
      <c r="J141" s="40"/>
      <c r="K141" s="8" t="str">
        <f t="shared" si="45"/>
        <v/>
      </c>
      <c r="L141" s="8" t="str">
        <f t="shared" si="43"/>
        <v/>
      </c>
      <c r="M141" s="8" t="str">
        <f t="shared" si="44"/>
        <v/>
      </c>
    </row>
    <row r="142" spans="1:14" s="10" customFormat="1" ht="15" customHeight="1">
      <c r="A142" s="807" t="s">
        <v>2892</v>
      </c>
      <c r="B142" s="173" t="s">
        <v>1470</v>
      </c>
      <c r="C142" s="1299" t="s">
        <v>4759</v>
      </c>
      <c r="D142" s="162">
        <v>4627096407016</v>
      </c>
      <c r="E142" s="1020">
        <v>12</v>
      </c>
      <c r="F142" s="1002">
        <v>360</v>
      </c>
      <c r="G142" s="784">
        <f t="shared" si="40"/>
        <v>234</v>
      </c>
      <c r="H142" s="785">
        <f t="shared" si="41"/>
        <v>216</v>
      </c>
      <c r="I142" s="785">
        <f t="shared" si="42"/>
        <v>198.00000000000003</v>
      </c>
      <c r="J142" s="40"/>
      <c r="K142" s="8" t="str">
        <f t="shared" si="45"/>
        <v/>
      </c>
      <c r="L142" s="8" t="str">
        <f t="shared" si="43"/>
        <v/>
      </c>
      <c r="M142" s="8" t="str">
        <f t="shared" si="44"/>
        <v/>
      </c>
    </row>
    <row r="143" spans="1:14" s="10" customFormat="1" ht="15" customHeight="1">
      <c r="A143" s="807" t="s">
        <v>2221</v>
      </c>
      <c r="B143" s="173" t="s">
        <v>2222</v>
      </c>
      <c r="C143" s="1299" t="s">
        <v>4759</v>
      </c>
      <c r="D143" s="162">
        <v>4627096407047</v>
      </c>
      <c r="E143" s="1020">
        <v>20</v>
      </c>
      <c r="F143" s="1002">
        <v>360</v>
      </c>
      <c r="G143" s="784">
        <f>F143*0.65</f>
        <v>234</v>
      </c>
      <c r="H143" s="785">
        <f>F143*0.6</f>
        <v>216</v>
      </c>
      <c r="I143" s="785">
        <f t="shared" si="42"/>
        <v>198.00000000000003</v>
      </c>
      <c r="J143" s="40"/>
      <c r="K143" s="8" t="str">
        <f t="shared" si="45"/>
        <v/>
      </c>
      <c r="L143" s="8" t="str">
        <f t="shared" si="43"/>
        <v/>
      </c>
      <c r="M143" s="8" t="str">
        <f t="shared" si="44"/>
        <v/>
      </c>
    </row>
    <row r="144" spans="1:14" s="10" customFormat="1" ht="15" customHeight="1">
      <c r="A144" s="807" t="s">
        <v>2836</v>
      </c>
      <c r="B144" s="173" t="s">
        <v>2834</v>
      </c>
      <c r="C144" s="1299" t="s">
        <v>4759</v>
      </c>
      <c r="D144" s="1023">
        <v>4627096407818</v>
      </c>
      <c r="E144" s="1020">
        <v>12</v>
      </c>
      <c r="F144" s="1002">
        <v>960</v>
      </c>
      <c r="G144" s="784">
        <f>F144*0.65</f>
        <v>624</v>
      </c>
      <c r="H144" s="785">
        <f>F144*0.6</f>
        <v>576</v>
      </c>
      <c r="I144" s="785">
        <f t="shared" si="42"/>
        <v>528</v>
      </c>
      <c r="J144" s="40"/>
      <c r="K144" s="8" t="str">
        <f t="shared" si="45"/>
        <v/>
      </c>
      <c r="L144" s="8" t="str">
        <f t="shared" si="43"/>
        <v/>
      </c>
      <c r="M144" s="8" t="str">
        <f t="shared" si="44"/>
        <v/>
      </c>
    </row>
    <row r="145" spans="1:14" s="10" customFormat="1" ht="13.5" customHeight="1">
      <c r="A145" s="806" t="s">
        <v>1467</v>
      </c>
      <c r="B145" s="173" t="s">
        <v>1468</v>
      </c>
      <c r="C145" s="1299" t="s">
        <v>4759</v>
      </c>
      <c r="D145" s="162">
        <v>4627096406996</v>
      </c>
      <c r="E145" s="1020">
        <v>20</v>
      </c>
      <c r="F145" s="1002">
        <v>690</v>
      </c>
      <c r="G145" s="784">
        <f>F145*0.65</f>
        <v>448.5</v>
      </c>
      <c r="H145" s="785">
        <f>F145*0.6</f>
        <v>414</v>
      </c>
      <c r="I145" s="785">
        <f>$F145*0.55</f>
        <v>379.50000000000006</v>
      </c>
      <c r="J145" s="40"/>
      <c r="K145" s="8" t="str">
        <f t="shared" si="45"/>
        <v/>
      </c>
      <c r="L145" s="8" t="str">
        <f t="shared" si="43"/>
        <v/>
      </c>
      <c r="M145" s="8" t="str">
        <f t="shared" si="44"/>
        <v/>
      </c>
    </row>
    <row r="146" spans="1:14" s="10" customFormat="1" ht="13.5" customHeight="1">
      <c r="A146" s="806" t="s">
        <v>2217</v>
      </c>
      <c r="B146" s="471" t="s">
        <v>2218</v>
      </c>
      <c r="C146" s="1299" t="s">
        <v>4759</v>
      </c>
      <c r="D146" s="162">
        <v>4627096407023</v>
      </c>
      <c r="E146" s="1020">
        <v>20</v>
      </c>
      <c r="F146" s="1002">
        <v>690</v>
      </c>
      <c r="G146" s="784">
        <f t="shared" ref="G146:G152" si="46">F146*0.65</f>
        <v>448.5</v>
      </c>
      <c r="H146" s="785">
        <f t="shared" ref="H146:H152" si="47">F146*0.6</f>
        <v>414</v>
      </c>
      <c r="I146" s="785">
        <f t="shared" ref="I146:I152" si="48">$F146*0.55</f>
        <v>379.50000000000006</v>
      </c>
      <c r="J146" s="40"/>
      <c r="K146" s="8" t="str">
        <f t="shared" si="45"/>
        <v/>
      </c>
      <c r="L146" s="8" t="str">
        <f t="shared" si="43"/>
        <v/>
      </c>
      <c r="M146" s="8" t="str">
        <f t="shared" si="44"/>
        <v/>
      </c>
    </row>
    <row r="147" spans="1:14" s="10" customFormat="1" ht="13.5" customHeight="1">
      <c r="A147" s="806" t="s">
        <v>2223</v>
      </c>
      <c r="B147" s="471" t="s">
        <v>2224</v>
      </c>
      <c r="C147" s="1299" t="s">
        <v>4759</v>
      </c>
      <c r="D147" s="162">
        <v>4627096407085</v>
      </c>
      <c r="E147" s="1020">
        <v>20</v>
      </c>
      <c r="F147" s="1002">
        <v>690</v>
      </c>
      <c r="G147" s="784">
        <f t="shared" si="46"/>
        <v>448.5</v>
      </c>
      <c r="H147" s="785">
        <f t="shared" si="47"/>
        <v>414</v>
      </c>
      <c r="I147" s="785">
        <f t="shared" si="48"/>
        <v>379.50000000000006</v>
      </c>
      <c r="J147" s="40"/>
      <c r="K147" s="8" t="str">
        <f t="shared" si="45"/>
        <v/>
      </c>
      <c r="L147" s="8" t="str">
        <f t="shared" si="43"/>
        <v/>
      </c>
      <c r="M147" s="8" t="str">
        <f t="shared" si="44"/>
        <v/>
      </c>
    </row>
    <row r="148" spans="1:14" s="10" customFormat="1" ht="13.5" customHeight="1">
      <c r="A148" s="808" t="s">
        <v>205</v>
      </c>
      <c r="B148" s="167" t="s">
        <v>206</v>
      </c>
      <c r="C148" s="1299" t="s">
        <v>4759</v>
      </c>
      <c r="D148" s="788">
        <v>4627096403216</v>
      </c>
      <c r="E148" s="1020">
        <v>20</v>
      </c>
      <c r="F148" s="1002">
        <v>490</v>
      </c>
      <c r="G148" s="784">
        <f t="shared" si="46"/>
        <v>318.5</v>
      </c>
      <c r="H148" s="785">
        <f t="shared" si="47"/>
        <v>294</v>
      </c>
      <c r="I148" s="785">
        <f t="shared" si="48"/>
        <v>269.5</v>
      </c>
      <c r="J148" s="40"/>
      <c r="K148" s="8" t="str">
        <f t="shared" si="45"/>
        <v/>
      </c>
      <c r="L148" s="8" t="str">
        <f t="shared" si="43"/>
        <v/>
      </c>
      <c r="M148" s="8" t="str">
        <f t="shared" si="44"/>
        <v/>
      </c>
    </row>
    <row r="149" spans="1:14" s="10" customFormat="1" ht="13.5" customHeight="1">
      <c r="A149" s="794" t="s">
        <v>207</v>
      </c>
      <c r="B149" s="167" t="s">
        <v>208</v>
      </c>
      <c r="C149" s="1299" t="s">
        <v>4759</v>
      </c>
      <c r="D149" s="788">
        <v>4627096403223</v>
      </c>
      <c r="E149" s="1020">
        <v>20</v>
      </c>
      <c r="F149" s="1002">
        <v>490</v>
      </c>
      <c r="G149" s="784">
        <f t="shared" si="46"/>
        <v>318.5</v>
      </c>
      <c r="H149" s="785">
        <f t="shared" si="47"/>
        <v>294</v>
      </c>
      <c r="I149" s="785">
        <f t="shared" si="48"/>
        <v>269.5</v>
      </c>
      <c r="J149" s="40"/>
      <c r="K149" s="8" t="str">
        <f t="shared" si="45"/>
        <v/>
      </c>
      <c r="L149" s="8" t="str">
        <f t="shared" si="43"/>
        <v/>
      </c>
      <c r="M149" s="8" t="str">
        <f t="shared" si="44"/>
        <v/>
      </c>
    </row>
    <row r="150" spans="1:14" s="10" customFormat="1" ht="13.5" customHeight="1">
      <c r="A150" s="794" t="s">
        <v>209</v>
      </c>
      <c r="B150" s="167" t="s">
        <v>210</v>
      </c>
      <c r="C150" s="1299" t="s">
        <v>4759</v>
      </c>
      <c r="D150" s="788">
        <v>4627096403230</v>
      </c>
      <c r="E150" s="1020">
        <v>20</v>
      </c>
      <c r="F150" s="1002">
        <v>490</v>
      </c>
      <c r="G150" s="784">
        <f t="shared" si="46"/>
        <v>318.5</v>
      </c>
      <c r="H150" s="785">
        <f t="shared" si="47"/>
        <v>294</v>
      </c>
      <c r="I150" s="785">
        <f t="shared" si="48"/>
        <v>269.5</v>
      </c>
      <c r="J150" s="40"/>
      <c r="K150" s="8" t="str">
        <f t="shared" si="45"/>
        <v/>
      </c>
      <c r="L150" s="8" t="str">
        <f t="shared" si="43"/>
        <v/>
      </c>
      <c r="M150" s="8" t="str">
        <f t="shared" si="44"/>
        <v/>
      </c>
    </row>
    <row r="151" spans="1:14" s="10" customFormat="1" ht="13.5" customHeight="1">
      <c r="A151" s="794" t="s">
        <v>211</v>
      </c>
      <c r="B151" s="167" t="s">
        <v>212</v>
      </c>
      <c r="C151" s="1299" t="s">
        <v>4759</v>
      </c>
      <c r="D151" s="788">
        <v>4627096403261</v>
      </c>
      <c r="E151" s="1020">
        <v>20</v>
      </c>
      <c r="F151" s="1002">
        <v>460</v>
      </c>
      <c r="G151" s="784">
        <f t="shared" si="46"/>
        <v>299</v>
      </c>
      <c r="H151" s="785">
        <f t="shared" si="47"/>
        <v>276</v>
      </c>
      <c r="I151" s="785">
        <f t="shared" si="48"/>
        <v>253.00000000000003</v>
      </c>
      <c r="J151" s="40"/>
      <c r="K151" s="8" t="str">
        <f t="shared" si="45"/>
        <v/>
      </c>
      <c r="L151" s="8" t="str">
        <f t="shared" si="43"/>
        <v/>
      </c>
      <c r="M151" s="8" t="str">
        <f t="shared" si="44"/>
        <v/>
      </c>
    </row>
    <row r="152" spans="1:14" s="10" customFormat="1" ht="13.5" customHeight="1">
      <c r="A152" s="807" t="s">
        <v>1471</v>
      </c>
      <c r="B152" s="303" t="s">
        <v>1472</v>
      </c>
      <c r="C152" s="1299" t="s">
        <v>4759</v>
      </c>
      <c r="D152" s="162">
        <v>4627096406972</v>
      </c>
      <c r="E152" s="1020">
        <v>20</v>
      </c>
      <c r="F152" s="1002">
        <v>460</v>
      </c>
      <c r="G152" s="784">
        <f t="shared" si="46"/>
        <v>299</v>
      </c>
      <c r="H152" s="785">
        <f t="shared" si="47"/>
        <v>276</v>
      </c>
      <c r="I152" s="785">
        <f t="shared" si="48"/>
        <v>253.00000000000003</v>
      </c>
      <c r="J152" s="40"/>
      <c r="K152" s="8" t="str">
        <f t="shared" si="45"/>
        <v/>
      </c>
      <c r="L152" s="8" t="str">
        <f t="shared" si="43"/>
        <v/>
      </c>
      <c r="M152" s="8" t="str">
        <f t="shared" si="44"/>
        <v/>
      </c>
    </row>
    <row r="153" spans="1:14" ht="13.2">
      <c r="A153" s="807" t="s">
        <v>2155</v>
      </c>
      <c r="B153" s="303" t="s">
        <v>2138</v>
      </c>
      <c r="C153" s="1299" t="s">
        <v>4759</v>
      </c>
      <c r="D153" s="162">
        <v>4627096407467</v>
      </c>
      <c r="E153" s="1020">
        <v>12</v>
      </c>
      <c r="F153" s="1002">
        <v>320</v>
      </c>
      <c r="G153" s="784">
        <f t="shared" ref="G153:G159" si="49">F153*0.65</f>
        <v>208</v>
      </c>
      <c r="H153" s="785">
        <f t="shared" ref="H153:H159" si="50">F153*0.6</f>
        <v>192</v>
      </c>
      <c r="I153" s="785">
        <f t="shared" ref="I153:I159" si="51">$F153*0.55</f>
        <v>176</v>
      </c>
      <c r="J153" s="40"/>
      <c r="K153" s="8" t="str">
        <f t="shared" si="45"/>
        <v/>
      </c>
      <c r="L153" s="8" t="str">
        <f t="shared" si="43"/>
        <v/>
      </c>
      <c r="M153" s="8" t="str">
        <f t="shared" si="44"/>
        <v/>
      </c>
      <c r="N153" s="13"/>
    </row>
    <row r="154" spans="1:14" ht="13.2">
      <c r="A154" s="807" t="s">
        <v>2156</v>
      </c>
      <c r="B154" s="303" t="s">
        <v>2139</v>
      </c>
      <c r="C154" s="1299" t="s">
        <v>4759</v>
      </c>
      <c r="D154" s="162">
        <v>4627096407474</v>
      </c>
      <c r="E154" s="1020">
        <v>12</v>
      </c>
      <c r="F154" s="1002">
        <v>320</v>
      </c>
      <c r="G154" s="784">
        <f t="shared" si="49"/>
        <v>208</v>
      </c>
      <c r="H154" s="785">
        <f t="shared" si="50"/>
        <v>192</v>
      </c>
      <c r="I154" s="785">
        <f t="shared" si="51"/>
        <v>176</v>
      </c>
      <c r="J154" s="40"/>
      <c r="K154" s="8" t="str">
        <f t="shared" si="45"/>
        <v/>
      </c>
      <c r="L154" s="8" t="str">
        <f t="shared" si="43"/>
        <v/>
      </c>
      <c r="M154" s="8" t="str">
        <f t="shared" si="44"/>
        <v/>
      </c>
      <c r="N154" s="13"/>
    </row>
    <row r="155" spans="1:14" ht="13.2">
      <c r="A155" s="807" t="s">
        <v>2853</v>
      </c>
      <c r="B155" s="303" t="s">
        <v>2854</v>
      </c>
      <c r="C155" s="1299" t="s">
        <v>4759</v>
      </c>
      <c r="D155" s="162">
        <v>4627096403773</v>
      </c>
      <c r="E155" s="1020">
        <v>12</v>
      </c>
      <c r="F155" s="1002">
        <v>140</v>
      </c>
      <c r="G155" s="784">
        <f t="shared" si="49"/>
        <v>91</v>
      </c>
      <c r="H155" s="785">
        <f t="shared" si="50"/>
        <v>84</v>
      </c>
      <c r="I155" s="785">
        <f t="shared" si="51"/>
        <v>77</v>
      </c>
      <c r="J155" s="40"/>
      <c r="K155" s="8" t="str">
        <f t="shared" si="45"/>
        <v/>
      </c>
      <c r="L155" s="8" t="str">
        <f t="shared" si="43"/>
        <v/>
      </c>
      <c r="M155" s="8" t="str">
        <f t="shared" si="44"/>
        <v/>
      </c>
      <c r="N155" s="13"/>
    </row>
    <row r="156" spans="1:14" ht="13.2">
      <c r="A156" s="805" t="s">
        <v>2253</v>
      </c>
      <c r="B156" s="168" t="s">
        <v>213</v>
      </c>
      <c r="C156" s="1299" t="s">
        <v>4759</v>
      </c>
      <c r="D156" s="164" t="s">
        <v>214</v>
      </c>
      <c r="E156" s="1021">
        <v>20</v>
      </c>
      <c r="F156" s="1002">
        <v>320</v>
      </c>
      <c r="G156" s="784">
        <f t="shared" si="49"/>
        <v>208</v>
      </c>
      <c r="H156" s="785">
        <f t="shared" si="50"/>
        <v>192</v>
      </c>
      <c r="I156" s="785">
        <f t="shared" si="51"/>
        <v>176</v>
      </c>
      <c r="J156" s="40"/>
      <c r="K156" s="8" t="str">
        <f t="shared" si="45"/>
        <v/>
      </c>
      <c r="L156" s="8" t="str">
        <f t="shared" si="43"/>
        <v/>
      </c>
      <c r="M156" s="8" t="str">
        <f t="shared" si="44"/>
        <v/>
      </c>
      <c r="N156" s="13"/>
    </row>
    <row r="157" spans="1:14" s="10" customFormat="1" ht="13.2">
      <c r="A157" s="802" t="s">
        <v>2249</v>
      </c>
      <c r="B157" s="168" t="s">
        <v>215</v>
      </c>
      <c r="C157" s="1299" t="s">
        <v>4759</v>
      </c>
      <c r="D157" s="163">
        <v>4627096400925</v>
      </c>
      <c r="E157" s="1021">
        <v>20</v>
      </c>
      <c r="F157" s="1002">
        <v>320</v>
      </c>
      <c r="G157" s="784">
        <f t="shared" si="49"/>
        <v>208</v>
      </c>
      <c r="H157" s="785">
        <f t="shared" si="50"/>
        <v>192</v>
      </c>
      <c r="I157" s="785">
        <f t="shared" si="51"/>
        <v>176</v>
      </c>
      <c r="J157" s="40"/>
      <c r="K157" s="8" t="str">
        <f t="shared" si="45"/>
        <v/>
      </c>
      <c r="L157" s="8" t="str">
        <f t="shared" si="43"/>
        <v/>
      </c>
      <c r="M157" s="8" t="str">
        <f t="shared" si="44"/>
        <v/>
      </c>
    </row>
    <row r="158" spans="1:14" ht="13.2">
      <c r="A158" s="802" t="s">
        <v>2250</v>
      </c>
      <c r="B158" s="168" t="s">
        <v>216</v>
      </c>
      <c r="C158" s="1299" t="s">
        <v>4759</v>
      </c>
      <c r="D158" s="163">
        <v>4627096400932</v>
      </c>
      <c r="E158" s="1021">
        <v>20</v>
      </c>
      <c r="F158" s="1002">
        <v>320</v>
      </c>
      <c r="G158" s="784">
        <f t="shared" si="49"/>
        <v>208</v>
      </c>
      <c r="H158" s="785">
        <f t="shared" si="50"/>
        <v>192</v>
      </c>
      <c r="I158" s="785">
        <f t="shared" si="51"/>
        <v>176</v>
      </c>
      <c r="J158" s="40"/>
      <c r="K158" s="8" t="str">
        <f t="shared" si="45"/>
        <v/>
      </c>
      <c r="L158" s="8" t="str">
        <f t="shared" si="43"/>
        <v/>
      </c>
      <c r="M158" s="8" t="str">
        <f t="shared" si="44"/>
        <v/>
      </c>
    </row>
    <row r="159" spans="1:14" s="10" customFormat="1" ht="13.2">
      <c r="A159" s="794" t="s">
        <v>2251</v>
      </c>
      <c r="B159" s="168" t="s">
        <v>217</v>
      </c>
      <c r="C159" s="1299" t="s">
        <v>4759</v>
      </c>
      <c r="D159" s="163">
        <v>4627096400963</v>
      </c>
      <c r="E159" s="1021">
        <v>20</v>
      </c>
      <c r="F159" s="1002">
        <v>320</v>
      </c>
      <c r="G159" s="784">
        <f t="shared" si="49"/>
        <v>208</v>
      </c>
      <c r="H159" s="785">
        <f t="shared" si="50"/>
        <v>192</v>
      </c>
      <c r="I159" s="785">
        <f t="shared" si="51"/>
        <v>176</v>
      </c>
      <c r="J159" s="40"/>
      <c r="K159" s="8" t="str">
        <f t="shared" si="45"/>
        <v/>
      </c>
      <c r="L159" s="8" t="str">
        <f t="shared" si="43"/>
        <v/>
      </c>
      <c r="M159" s="8" t="str">
        <f t="shared" si="44"/>
        <v/>
      </c>
    </row>
    <row r="160" spans="1:14" s="10" customFormat="1" ht="13.2">
      <c r="A160" s="798" t="s">
        <v>236</v>
      </c>
      <c r="B160" s="799"/>
      <c r="C160" s="1303"/>
      <c r="D160" s="789"/>
      <c r="E160" s="7"/>
      <c r="F160" s="1002"/>
      <c r="G160" s="801"/>
      <c r="H160" s="801"/>
      <c r="I160" s="801"/>
      <c r="J160" s="40"/>
      <c r="K160" s="27" t="str">
        <f t="shared" ref="K160:K166" si="52">IF($J160&gt;0,$G160*$J160,"")</f>
        <v/>
      </c>
      <c r="L160" s="27" t="str">
        <f t="shared" ref="L160:L166" si="53">IF($J160&gt;0,$H160*$J160,"")</f>
        <v/>
      </c>
      <c r="M160" s="27" t="str">
        <f t="shared" ref="M160:M166" si="54">IF($J160&gt;0,$I160*$J160,"")</f>
        <v/>
      </c>
    </row>
    <row r="161" spans="1:14" ht="13.2">
      <c r="A161" s="793" t="s">
        <v>2140</v>
      </c>
      <c r="B161" s="167" t="s">
        <v>2141</v>
      </c>
      <c r="C161" s="1020" t="s">
        <v>4760</v>
      </c>
      <c r="D161" s="162">
        <v>4627096407092</v>
      </c>
      <c r="E161" s="1020">
        <v>12</v>
      </c>
      <c r="F161" s="1002">
        <v>320</v>
      </c>
      <c r="G161" s="784">
        <f t="shared" ref="G161:G166" si="55">F161*0.65</f>
        <v>208</v>
      </c>
      <c r="H161" s="785">
        <f t="shared" ref="H161:H166" si="56">F161*0.6</f>
        <v>192</v>
      </c>
      <c r="I161" s="785">
        <f t="shared" ref="I161:I166" si="57">$F161*0.55</f>
        <v>176</v>
      </c>
      <c r="J161" s="40"/>
      <c r="K161" s="8" t="str">
        <f t="shared" si="52"/>
        <v/>
      </c>
      <c r="L161" s="8" t="str">
        <f t="shared" si="53"/>
        <v/>
      </c>
      <c r="M161" s="8" t="str">
        <f t="shared" si="54"/>
        <v/>
      </c>
    </row>
    <row r="162" spans="1:14" s="10" customFormat="1" ht="13.2">
      <c r="A162" s="794" t="s">
        <v>239</v>
      </c>
      <c r="B162" s="167" t="s">
        <v>240</v>
      </c>
      <c r="C162" s="1020" t="s">
        <v>4760</v>
      </c>
      <c r="D162" s="788">
        <v>4627096403957</v>
      </c>
      <c r="E162" s="1020">
        <v>12</v>
      </c>
      <c r="F162" s="1002">
        <v>460</v>
      </c>
      <c r="G162" s="784">
        <f t="shared" si="55"/>
        <v>299</v>
      </c>
      <c r="H162" s="785">
        <f t="shared" si="56"/>
        <v>276</v>
      </c>
      <c r="I162" s="785">
        <f t="shared" si="57"/>
        <v>253.00000000000003</v>
      </c>
      <c r="J162" s="40"/>
      <c r="K162" s="8" t="str">
        <f t="shared" si="52"/>
        <v/>
      </c>
      <c r="L162" s="8" t="str">
        <f t="shared" si="53"/>
        <v/>
      </c>
      <c r="M162" s="8" t="str">
        <f t="shared" si="54"/>
        <v/>
      </c>
    </row>
    <row r="163" spans="1:14" s="10" customFormat="1" ht="14.4">
      <c r="A163" s="1481" t="s">
        <v>241</v>
      </c>
      <c r="B163" s="480" t="s">
        <v>242</v>
      </c>
      <c r="C163" s="1285" t="s">
        <v>4759</v>
      </c>
      <c r="D163" s="804">
        <v>4627096400680</v>
      </c>
      <c r="E163" s="1285">
        <v>20</v>
      </c>
      <c r="F163" s="1002">
        <v>680</v>
      </c>
      <c r="G163" s="824">
        <f>F163*0.6</f>
        <v>408</v>
      </c>
      <c r="H163" s="824">
        <f>F163*0.55</f>
        <v>374.00000000000006</v>
      </c>
      <c r="I163" s="824">
        <f>$F163*0.5</f>
        <v>340</v>
      </c>
      <c r="J163" s="40"/>
      <c r="K163" s="841" t="str">
        <f t="shared" si="52"/>
        <v/>
      </c>
      <c r="L163" s="841" t="str">
        <f t="shared" si="53"/>
        <v/>
      </c>
      <c r="M163" s="841" t="str">
        <f t="shared" si="54"/>
        <v/>
      </c>
      <c r="N163" s="1476" t="s">
        <v>5225</v>
      </c>
    </row>
    <row r="164" spans="1:14" s="10" customFormat="1" ht="13.2">
      <c r="A164" s="807" t="s">
        <v>1475</v>
      </c>
      <c r="B164" s="304" t="s">
        <v>1476</v>
      </c>
      <c r="C164" s="1021" t="s">
        <v>4759</v>
      </c>
      <c r="D164" s="162">
        <v>4627096406965</v>
      </c>
      <c r="E164" s="1020">
        <v>20</v>
      </c>
      <c r="F164" s="1002">
        <v>680</v>
      </c>
      <c r="G164" s="784">
        <f t="shared" si="55"/>
        <v>442</v>
      </c>
      <c r="H164" s="785">
        <f t="shared" si="56"/>
        <v>408</v>
      </c>
      <c r="I164" s="785">
        <f t="shared" si="57"/>
        <v>374.00000000000006</v>
      </c>
      <c r="J164" s="40"/>
      <c r="K164" s="8" t="str">
        <f t="shared" si="52"/>
        <v/>
      </c>
      <c r="L164" s="8" t="str">
        <f t="shared" si="53"/>
        <v/>
      </c>
      <c r="M164" s="8" t="str">
        <f t="shared" si="54"/>
        <v/>
      </c>
      <c r="N164" s="11"/>
    </row>
    <row r="165" spans="1:14" ht="13.2">
      <c r="A165" s="794" t="s">
        <v>2248</v>
      </c>
      <c r="B165" s="167" t="s">
        <v>174</v>
      </c>
      <c r="C165" s="1020" t="s">
        <v>4759</v>
      </c>
      <c r="D165" s="788">
        <v>4627096400314</v>
      </c>
      <c r="E165" s="1021">
        <v>20</v>
      </c>
      <c r="F165" s="1002">
        <v>240</v>
      </c>
      <c r="G165" s="784">
        <f t="shared" si="55"/>
        <v>156</v>
      </c>
      <c r="H165" s="785">
        <f t="shared" si="56"/>
        <v>144</v>
      </c>
      <c r="I165" s="785">
        <f t="shared" si="57"/>
        <v>132</v>
      </c>
      <c r="J165" s="40"/>
      <c r="K165" s="8" t="str">
        <f t="shared" si="52"/>
        <v/>
      </c>
      <c r="L165" s="8" t="str">
        <f t="shared" si="53"/>
        <v/>
      </c>
      <c r="M165" s="8" t="str">
        <f t="shared" si="54"/>
        <v/>
      </c>
    </row>
    <row r="166" spans="1:14" s="10" customFormat="1" ht="13.2">
      <c r="A166" s="807" t="s">
        <v>1473</v>
      </c>
      <c r="B166" s="304" t="s">
        <v>1474</v>
      </c>
      <c r="C166" s="1020" t="s">
        <v>4759</v>
      </c>
      <c r="D166" s="162">
        <v>4627096406958</v>
      </c>
      <c r="E166" s="1020">
        <v>20</v>
      </c>
      <c r="F166" s="1002">
        <v>580</v>
      </c>
      <c r="G166" s="784">
        <f t="shared" si="55"/>
        <v>377</v>
      </c>
      <c r="H166" s="785">
        <f t="shared" si="56"/>
        <v>348</v>
      </c>
      <c r="I166" s="785">
        <f t="shared" si="57"/>
        <v>319</v>
      </c>
      <c r="J166" s="40"/>
      <c r="K166" s="8" t="str">
        <f t="shared" si="52"/>
        <v/>
      </c>
      <c r="L166" s="8" t="str">
        <f t="shared" si="53"/>
        <v/>
      </c>
      <c r="M166" s="8" t="str">
        <f t="shared" si="54"/>
        <v/>
      </c>
    </row>
    <row r="167" spans="1:14" s="10" customFormat="1" ht="13.2">
      <c r="A167" s="1239" t="s">
        <v>4911</v>
      </c>
      <c r="B167" s="1286"/>
      <c r="C167" s="1305"/>
      <c r="D167" s="1287"/>
      <c r="E167" s="9"/>
      <c r="F167" s="1002"/>
      <c r="G167" s="801"/>
      <c r="H167" s="801"/>
      <c r="I167" s="801"/>
      <c r="J167" s="40"/>
      <c r="K167" s="27"/>
      <c r="L167" s="27"/>
      <c r="M167" s="27"/>
    </row>
    <row r="168" spans="1:14" s="10" customFormat="1" ht="21.6">
      <c r="A168" s="807" t="s">
        <v>4912</v>
      </c>
      <c r="B168" s="1480"/>
      <c r="C168" s="1300"/>
      <c r="D168" s="705"/>
      <c r="E168" s="705"/>
      <c r="F168" s="1290">
        <v>850</v>
      </c>
      <c r="G168" s="790">
        <v>595</v>
      </c>
      <c r="H168" s="790">
        <v>552.5</v>
      </c>
      <c r="I168" s="790">
        <v>467.50000000000006</v>
      </c>
      <c r="J168" s="40"/>
      <c r="K168" s="12"/>
      <c r="L168" s="12"/>
      <c r="M168" s="12"/>
    </row>
    <row r="169" spans="1:14" s="10" customFormat="1" ht="14.4">
      <c r="A169" s="807" t="s">
        <v>4913</v>
      </c>
      <c r="B169" s="1480"/>
      <c r="C169" s="1300"/>
      <c r="D169" s="705"/>
      <c r="E169" s="705"/>
      <c r="F169" s="1290">
        <v>850</v>
      </c>
      <c r="G169" s="790">
        <v>595</v>
      </c>
      <c r="H169" s="790">
        <v>552.5</v>
      </c>
      <c r="I169" s="790">
        <v>467.50000000000006</v>
      </c>
      <c r="J169" s="40"/>
      <c r="K169" s="12"/>
      <c r="L169" s="12"/>
      <c r="M169" s="12"/>
    </row>
    <row r="170" spans="1:14" s="10" customFormat="1" ht="21.6">
      <c r="A170" s="807" t="s">
        <v>4914</v>
      </c>
      <c r="B170" s="1480"/>
      <c r="C170" s="1300"/>
      <c r="D170" s="705"/>
      <c r="E170" s="705"/>
      <c r="F170" s="1290">
        <v>850</v>
      </c>
      <c r="G170" s="790">
        <v>595</v>
      </c>
      <c r="H170" s="790">
        <v>552.5</v>
      </c>
      <c r="I170" s="790">
        <v>467.50000000000006</v>
      </c>
      <c r="J170" s="40"/>
      <c r="K170" s="12"/>
      <c r="L170" s="12"/>
      <c r="M170" s="12"/>
    </row>
    <row r="171" spans="1:14" s="10" customFormat="1" ht="21.6">
      <c r="A171" s="807" t="s">
        <v>4915</v>
      </c>
      <c r="B171" s="1480"/>
      <c r="C171" s="1300"/>
      <c r="D171" s="705"/>
      <c r="E171" s="705"/>
      <c r="F171" s="1290">
        <v>1100</v>
      </c>
      <c r="G171" s="790">
        <v>770</v>
      </c>
      <c r="H171" s="790">
        <v>715</v>
      </c>
      <c r="I171" s="790">
        <v>605</v>
      </c>
      <c r="J171" s="40"/>
      <c r="K171" s="12"/>
      <c r="L171" s="12"/>
      <c r="M171" s="12"/>
    </row>
    <row r="172" spans="1:14" s="10" customFormat="1" ht="21.6">
      <c r="A172" s="807" t="s">
        <v>4916</v>
      </c>
      <c r="B172" s="1480"/>
      <c r="C172" s="1300"/>
      <c r="D172" s="705"/>
      <c r="E172" s="705"/>
      <c r="F172" s="1290">
        <v>850</v>
      </c>
      <c r="G172" s="790">
        <v>595</v>
      </c>
      <c r="H172" s="790">
        <v>552.5</v>
      </c>
      <c r="I172" s="790">
        <v>467.50000000000006</v>
      </c>
      <c r="J172" s="40"/>
      <c r="K172" s="12"/>
      <c r="L172" s="12"/>
      <c r="M172" s="12"/>
    </row>
    <row r="173" spans="1:14" s="10" customFormat="1" ht="21.6">
      <c r="A173" s="807" t="s">
        <v>4917</v>
      </c>
      <c r="B173" s="1480"/>
      <c r="C173" s="1300"/>
      <c r="D173" s="705"/>
      <c r="E173" s="705"/>
      <c r="F173" s="1290">
        <v>1000</v>
      </c>
      <c r="G173" s="790">
        <v>700</v>
      </c>
      <c r="H173" s="790">
        <v>650</v>
      </c>
      <c r="I173" s="790">
        <v>550</v>
      </c>
      <c r="J173" s="40"/>
      <c r="K173" s="12"/>
      <c r="L173" s="12"/>
      <c r="M173" s="12"/>
    </row>
    <row r="174" spans="1:14" s="10" customFormat="1" ht="21.6">
      <c r="A174" s="807" t="s">
        <v>4918</v>
      </c>
      <c r="B174" s="1480"/>
      <c r="C174" s="1300"/>
      <c r="D174" s="705"/>
      <c r="E174" s="705"/>
      <c r="F174" s="1290">
        <v>1100</v>
      </c>
      <c r="G174" s="790">
        <v>770</v>
      </c>
      <c r="H174" s="790">
        <v>715</v>
      </c>
      <c r="I174" s="790">
        <v>605</v>
      </c>
      <c r="J174" s="40"/>
      <c r="K174" s="12"/>
      <c r="L174" s="12"/>
      <c r="M174" s="12"/>
    </row>
    <row r="175" spans="1:14" s="10" customFormat="1" ht="15" customHeight="1">
      <c r="A175" s="807" t="s">
        <v>4919</v>
      </c>
      <c r="B175" s="1480"/>
      <c r="C175" s="1300"/>
      <c r="D175" s="705"/>
      <c r="E175" s="705"/>
      <c r="F175" s="1290">
        <v>650</v>
      </c>
      <c r="G175" s="790">
        <v>454.99999999999994</v>
      </c>
      <c r="H175" s="790">
        <v>422.5</v>
      </c>
      <c r="I175" s="790">
        <v>357.50000000000006</v>
      </c>
      <c r="J175" s="40"/>
      <c r="K175" s="12"/>
      <c r="L175" s="12"/>
      <c r="M175" s="12"/>
    </row>
    <row r="176" spans="1:14" s="10" customFormat="1" ht="14.4">
      <c r="A176" s="807" t="s">
        <v>4920</v>
      </c>
      <c r="B176" s="1480"/>
      <c r="C176" s="1300"/>
      <c r="D176" s="705"/>
      <c r="E176" s="705"/>
      <c r="F176" s="1290">
        <v>650</v>
      </c>
      <c r="G176" s="790">
        <v>454.99999999999994</v>
      </c>
      <c r="H176" s="790">
        <v>422.5</v>
      </c>
      <c r="I176" s="790">
        <v>357.50000000000006</v>
      </c>
      <c r="J176" s="40"/>
      <c r="K176" s="12"/>
      <c r="L176" s="12"/>
      <c r="M176" s="12"/>
    </row>
    <row r="177" spans="1:14" s="10" customFormat="1" ht="14.4">
      <c r="A177" s="807" t="s">
        <v>4921</v>
      </c>
      <c r="B177" s="1480"/>
      <c r="C177" s="1300"/>
      <c r="D177" s="705"/>
      <c r="E177" s="705"/>
      <c r="F177" s="1290">
        <v>650</v>
      </c>
      <c r="G177" s="790">
        <v>454.99999999999994</v>
      </c>
      <c r="H177" s="790">
        <v>422.5</v>
      </c>
      <c r="I177" s="790">
        <v>357.50000000000006</v>
      </c>
      <c r="J177" s="40"/>
      <c r="K177" s="12"/>
      <c r="L177" s="12"/>
      <c r="M177" s="12"/>
    </row>
    <row r="178" spans="1:14" s="10" customFormat="1" ht="13.2">
      <c r="A178" s="798" t="s">
        <v>243</v>
      </c>
      <c r="B178" s="799"/>
      <c r="C178" s="1303"/>
      <c r="D178" s="789"/>
      <c r="E178" s="809"/>
      <c r="F178" s="1002"/>
      <c r="G178" s="9"/>
      <c r="H178" s="1351"/>
      <c r="I178" s="1351"/>
      <c r="J178" s="40"/>
      <c r="K178" s="27" t="str">
        <f t="shared" ref="K178:K193" si="58">IF($J178&gt;0,$G178*$J178,"")</f>
        <v/>
      </c>
      <c r="L178" s="27" t="str">
        <f t="shared" ref="L178:L193" si="59">IF($J178&gt;0,$H178*$J178,"")</f>
        <v/>
      </c>
      <c r="M178" s="27" t="str">
        <f t="shared" ref="M178:M193" si="60">IF($J178&gt;0,$I178*$J178,"")</f>
        <v/>
      </c>
      <c r="N178" s="14"/>
    </row>
    <row r="179" spans="1:14" s="14" customFormat="1" ht="27" hidden="1" customHeight="1">
      <c r="A179" s="794" t="s">
        <v>244</v>
      </c>
      <c r="B179" s="470" t="s">
        <v>1313</v>
      </c>
      <c r="C179" s="1020"/>
      <c r="D179" s="792"/>
      <c r="E179" s="1024"/>
      <c r="F179" s="1002">
        <v>980</v>
      </c>
      <c r="G179" s="15">
        <v>559</v>
      </c>
      <c r="H179" s="15">
        <v>559</v>
      </c>
      <c r="I179" s="15">
        <v>559</v>
      </c>
      <c r="J179" s="1465"/>
      <c r="K179" s="8" t="str">
        <f t="shared" si="58"/>
        <v/>
      </c>
      <c r="L179" s="8" t="str">
        <f t="shared" si="59"/>
        <v/>
      </c>
      <c r="M179" s="8" t="str">
        <f t="shared" si="60"/>
        <v/>
      </c>
      <c r="N179" s="16"/>
    </row>
    <row r="180" spans="1:14" s="14" customFormat="1" ht="27" hidden="1" customHeight="1">
      <c r="A180" s="794" t="s">
        <v>245</v>
      </c>
      <c r="B180" s="470" t="s">
        <v>1314</v>
      </c>
      <c r="C180" s="1020"/>
      <c r="D180" s="792"/>
      <c r="E180" s="1024"/>
      <c r="F180" s="1002">
        <v>790</v>
      </c>
      <c r="G180" s="15">
        <v>454.5</v>
      </c>
      <c r="H180" s="15">
        <v>454.5</v>
      </c>
      <c r="I180" s="15">
        <v>454.5</v>
      </c>
      <c r="J180" s="1465"/>
      <c r="K180" s="8" t="str">
        <f t="shared" si="58"/>
        <v/>
      </c>
      <c r="L180" s="8" t="str">
        <f t="shared" si="59"/>
        <v/>
      </c>
      <c r="M180" s="8" t="str">
        <f t="shared" si="60"/>
        <v/>
      </c>
      <c r="N180" s="16"/>
    </row>
    <row r="181" spans="1:14" s="14" customFormat="1" ht="27" hidden="1" customHeight="1">
      <c r="A181" s="794" t="s">
        <v>246</v>
      </c>
      <c r="B181" s="470" t="s">
        <v>1315</v>
      </c>
      <c r="C181" s="1020"/>
      <c r="D181" s="792"/>
      <c r="E181" s="1024"/>
      <c r="F181" s="1002">
        <v>790</v>
      </c>
      <c r="G181" s="15">
        <v>454.5</v>
      </c>
      <c r="H181" s="15">
        <v>454.5</v>
      </c>
      <c r="I181" s="15">
        <v>454.5</v>
      </c>
      <c r="J181" s="1465"/>
      <c r="K181" s="8" t="str">
        <f t="shared" si="58"/>
        <v/>
      </c>
      <c r="L181" s="8" t="str">
        <f t="shared" si="59"/>
        <v/>
      </c>
      <c r="M181" s="8" t="str">
        <f t="shared" si="60"/>
        <v/>
      </c>
      <c r="N181" s="16"/>
    </row>
    <row r="182" spans="1:14" s="14" customFormat="1" ht="27" hidden="1" customHeight="1">
      <c r="A182" s="794" t="s">
        <v>247</v>
      </c>
      <c r="B182" s="470" t="s">
        <v>1316</v>
      </c>
      <c r="C182" s="1020"/>
      <c r="D182" s="792"/>
      <c r="E182" s="1024"/>
      <c r="F182" s="1002">
        <v>790</v>
      </c>
      <c r="G182" s="15">
        <v>454.5</v>
      </c>
      <c r="H182" s="15">
        <v>454.5</v>
      </c>
      <c r="I182" s="15">
        <v>454.5</v>
      </c>
      <c r="J182" s="1465"/>
      <c r="K182" s="8" t="str">
        <f t="shared" si="58"/>
        <v/>
      </c>
      <c r="L182" s="8" t="str">
        <f t="shared" si="59"/>
        <v/>
      </c>
      <c r="M182" s="8" t="str">
        <f t="shared" si="60"/>
        <v/>
      </c>
      <c r="N182" s="16"/>
    </row>
    <row r="183" spans="1:14" s="14" customFormat="1" ht="27" hidden="1" customHeight="1">
      <c r="A183" s="794" t="s">
        <v>248</v>
      </c>
      <c r="B183" s="470" t="s">
        <v>1317</v>
      </c>
      <c r="C183" s="1020"/>
      <c r="D183" s="792"/>
      <c r="E183" s="1024"/>
      <c r="F183" s="1002">
        <v>790</v>
      </c>
      <c r="G183" s="15">
        <v>454.5</v>
      </c>
      <c r="H183" s="15">
        <v>454.5</v>
      </c>
      <c r="I183" s="15">
        <v>454.5</v>
      </c>
      <c r="J183" s="1465"/>
      <c r="K183" s="8" t="str">
        <f t="shared" si="58"/>
        <v/>
      </c>
      <c r="L183" s="8" t="str">
        <f t="shared" si="59"/>
        <v/>
      </c>
      <c r="M183" s="8" t="str">
        <f t="shared" si="60"/>
        <v/>
      </c>
      <c r="N183" s="16"/>
    </row>
    <row r="184" spans="1:14" s="14" customFormat="1" ht="27" hidden="1" customHeight="1">
      <c r="A184" s="807" t="s">
        <v>249</v>
      </c>
      <c r="B184" s="470" t="s">
        <v>1318</v>
      </c>
      <c r="C184" s="1020"/>
      <c r="D184" s="792"/>
      <c r="E184" s="1024"/>
      <c r="F184" s="1002">
        <v>790</v>
      </c>
      <c r="G184" s="15">
        <v>454.5</v>
      </c>
      <c r="H184" s="15">
        <v>454.5</v>
      </c>
      <c r="I184" s="15">
        <v>454.5</v>
      </c>
      <c r="J184" s="1465"/>
      <c r="K184" s="8" t="str">
        <f t="shared" si="58"/>
        <v/>
      </c>
      <c r="L184" s="8" t="str">
        <f t="shared" si="59"/>
        <v/>
      </c>
      <c r="M184" s="8" t="str">
        <f t="shared" si="60"/>
        <v/>
      </c>
      <c r="N184" s="16"/>
    </row>
    <row r="185" spans="1:14" s="14" customFormat="1" ht="27" hidden="1" customHeight="1">
      <c r="A185" s="794" t="s">
        <v>250</v>
      </c>
      <c r="B185" s="810" t="s">
        <v>1319</v>
      </c>
      <c r="C185" s="1306"/>
      <c r="D185" s="792"/>
      <c r="E185" s="1024"/>
      <c r="F185" s="1002">
        <v>790</v>
      </c>
      <c r="G185" s="15">
        <v>454.5</v>
      </c>
      <c r="H185" s="15">
        <v>454.5</v>
      </c>
      <c r="I185" s="15">
        <v>454.5</v>
      </c>
      <c r="J185" s="1465"/>
      <c r="K185" s="8" t="str">
        <f t="shared" si="58"/>
        <v/>
      </c>
      <c r="L185" s="8" t="str">
        <f t="shared" si="59"/>
        <v/>
      </c>
      <c r="M185" s="8" t="str">
        <f t="shared" si="60"/>
        <v/>
      </c>
      <c r="N185" s="17"/>
    </row>
    <row r="186" spans="1:14" s="14" customFormat="1" ht="21.6">
      <c r="A186" s="807" t="s">
        <v>251</v>
      </c>
      <c r="B186" s="471" t="s">
        <v>1320</v>
      </c>
      <c r="C186" s="1028"/>
      <c r="D186" s="811"/>
      <c r="E186" s="1024"/>
      <c r="F186" s="1002">
        <v>790</v>
      </c>
      <c r="G186" s="15">
        <v>454.5</v>
      </c>
      <c r="H186" s="15">
        <v>454.5</v>
      </c>
      <c r="I186" s="15">
        <v>454.5</v>
      </c>
      <c r="J186" s="1465"/>
      <c r="K186" s="8" t="str">
        <f t="shared" si="58"/>
        <v/>
      </c>
      <c r="L186" s="8" t="str">
        <f t="shared" si="59"/>
        <v/>
      </c>
      <c r="M186" s="8" t="str">
        <f t="shared" si="60"/>
        <v/>
      </c>
      <c r="N186" s="1204" t="s">
        <v>4812</v>
      </c>
    </row>
    <row r="187" spans="1:14" ht="13.2">
      <c r="A187" s="798" t="s">
        <v>262</v>
      </c>
      <c r="B187" s="799"/>
      <c r="C187" s="1304"/>
      <c r="D187" s="800"/>
      <c r="E187" s="9"/>
      <c r="F187" s="1002"/>
      <c r="G187" s="801"/>
      <c r="H187" s="801"/>
      <c r="I187" s="801"/>
      <c r="J187" s="40"/>
      <c r="K187" s="27" t="str">
        <f t="shared" si="58"/>
        <v/>
      </c>
      <c r="L187" s="27" t="str">
        <f t="shared" si="59"/>
        <v/>
      </c>
      <c r="M187" s="27" t="str">
        <f t="shared" si="60"/>
        <v/>
      </c>
    </row>
    <row r="188" spans="1:14" ht="13.2">
      <c r="A188" s="794" t="s">
        <v>263</v>
      </c>
      <c r="B188" s="169" t="s">
        <v>1321</v>
      </c>
      <c r="C188" s="1306"/>
      <c r="D188" s="792">
        <v>4627096401892</v>
      </c>
      <c r="E188" s="1021"/>
      <c r="F188" s="1002">
        <v>310</v>
      </c>
      <c r="G188" s="784">
        <f t="shared" ref="G188:G223" si="61">F188*0.65</f>
        <v>201.5</v>
      </c>
      <c r="H188" s="785">
        <f t="shared" ref="H188:H223" si="62">F188*0.6</f>
        <v>186</v>
      </c>
      <c r="I188" s="785">
        <f t="shared" ref="I188:I224" si="63">$F188*0.55</f>
        <v>170.5</v>
      </c>
      <c r="J188" s="40"/>
      <c r="K188" s="8" t="str">
        <f t="shared" si="58"/>
        <v/>
      </c>
      <c r="L188" s="8" t="str">
        <f t="shared" si="59"/>
        <v/>
      </c>
      <c r="M188" s="8" t="str">
        <f t="shared" si="60"/>
        <v/>
      </c>
    </row>
    <row r="189" spans="1:14" ht="13.2">
      <c r="A189" s="794" t="s">
        <v>5326</v>
      </c>
      <c r="B189" s="167" t="s">
        <v>265</v>
      </c>
      <c r="C189" s="1020"/>
      <c r="D189" s="788">
        <v>4627096401908</v>
      </c>
      <c r="E189" s="1021"/>
      <c r="F189" s="1002">
        <v>480</v>
      </c>
      <c r="G189" s="784">
        <f t="shared" si="61"/>
        <v>312</v>
      </c>
      <c r="H189" s="785">
        <f t="shared" si="62"/>
        <v>288</v>
      </c>
      <c r="I189" s="785">
        <f t="shared" si="63"/>
        <v>264</v>
      </c>
      <c r="J189" s="40"/>
      <c r="K189" s="8" t="str">
        <f t="shared" si="58"/>
        <v/>
      </c>
      <c r="L189" s="8" t="str">
        <f t="shared" si="59"/>
        <v/>
      </c>
      <c r="M189" s="8" t="str">
        <f t="shared" si="60"/>
        <v/>
      </c>
    </row>
    <row r="190" spans="1:14" ht="13.2">
      <c r="A190" s="794" t="s">
        <v>266</v>
      </c>
      <c r="B190" s="168" t="s">
        <v>267</v>
      </c>
      <c r="C190" s="1020"/>
      <c r="D190" s="164">
        <v>4627096401915</v>
      </c>
      <c r="E190" s="1021"/>
      <c r="F190" s="1002">
        <v>620</v>
      </c>
      <c r="G190" s="784">
        <f t="shared" si="61"/>
        <v>403</v>
      </c>
      <c r="H190" s="785">
        <f t="shared" si="62"/>
        <v>372</v>
      </c>
      <c r="I190" s="785">
        <f t="shared" si="63"/>
        <v>341</v>
      </c>
      <c r="J190" s="40"/>
      <c r="K190" s="8" t="str">
        <f t="shared" si="58"/>
        <v/>
      </c>
      <c r="L190" s="8" t="str">
        <f t="shared" si="59"/>
        <v/>
      </c>
      <c r="M190" s="8" t="str">
        <f t="shared" si="60"/>
        <v/>
      </c>
    </row>
    <row r="191" spans="1:14" ht="13.2">
      <c r="A191" s="794" t="s">
        <v>268</v>
      </c>
      <c r="B191" s="167" t="s">
        <v>269</v>
      </c>
      <c r="C191" s="1020"/>
      <c r="D191" s="788">
        <v>4627096401939</v>
      </c>
      <c r="E191" s="1021"/>
      <c r="F191" s="1002">
        <v>820</v>
      </c>
      <c r="G191" s="784">
        <f t="shared" si="61"/>
        <v>533</v>
      </c>
      <c r="H191" s="785">
        <f t="shared" si="62"/>
        <v>492</v>
      </c>
      <c r="I191" s="785">
        <f t="shared" si="63"/>
        <v>451.00000000000006</v>
      </c>
      <c r="J191" s="40"/>
      <c r="K191" s="8" t="str">
        <f t="shared" si="58"/>
        <v/>
      </c>
      <c r="L191" s="8" t="str">
        <f t="shared" si="59"/>
        <v/>
      </c>
      <c r="M191" s="8" t="str">
        <f t="shared" si="60"/>
        <v/>
      </c>
    </row>
    <row r="192" spans="1:14" ht="13.2">
      <c r="A192" s="794" t="s">
        <v>270</v>
      </c>
      <c r="B192" s="168" t="s">
        <v>271</v>
      </c>
      <c r="C192" s="1020"/>
      <c r="D192" s="163">
        <v>4627096401946</v>
      </c>
      <c r="E192" s="1021"/>
      <c r="F192" s="1002">
        <v>990</v>
      </c>
      <c r="G192" s="784">
        <f t="shared" si="61"/>
        <v>643.5</v>
      </c>
      <c r="H192" s="785">
        <f t="shared" si="62"/>
        <v>594</v>
      </c>
      <c r="I192" s="785">
        <f t="shared" si="63"/>
        <v>544.5</v>
      </c>
      <c r="J192" s="40"/>
      <c r="K192" s="8" t="str">
        <f t="shared" si="58"/>
        <v/>
      </c>
      <c r="L192" s="8" t="str">
        <f t="shared" si="59"/>
        <v/>
      </c>
      <c r="M192" s="8" t="str">
        <f t="shared" si="60"/>
        <v/>
      </c>
    </row>
    <row r="193" spans="1:13" ht="13.2">
      <c r="A193" s="795" t="s">
        <v>272</v>
      </c>
      <c r="B193" s="168" t="s">
        <v>273</v>
      </c>
      <c r="C193" s="1020"/>
      <c r="D193" s="163">
        <v>4627096401953</v>
      </c>
      <c r="E193" s="1021"/>
      <c r="F193" s="1002">
        <v>560</v>
      </c>
      <c r="G193" s="784">
        <f t="shared" si="61"/>
        <v>364</v>
      </c>
      <c r="H193" s="785">
        <f t="shared" si="62"/>
        <v>336</v>
      </c>
      <c r="I193" s="785">
        <f t="shared" si="63"/>
        <v>308</v>
      </c>
      <c r="J193" s="40"/>
      <c r="K193" s="8" t="str">
        <f t="shared" si="58"/>
        <v/>
      </c>
      <c r="L193" s="8" t="str">
        <f t="shared" si="59"/>
        <v/>
      </c>
      <c r="M193" s="8" t="str">
        <f t="shared" si="60"/>
        <v/>
      </c>
    </row>
    <row r="194" spans="1:13" ht="13.2">
      <c r="A194" s="794" t="s">
        <v>274</v>
      </c>
      <c r="B194" s="168" t="s">
        <v>275</v>
      </c>
      <c r="C194" s="1020"/>
      <c r="D194" s="163">
        <v>4627096401977</v>
      </c>
      <c r="E194" s="1021"/>
      <c r="F194" s="1002">
        <v>560</v>
      </c>
      <c r="G194" s="784">
        <f t="shared" si="61"/>
        <v>364</v>
      </c>
      <c r="H194" s="785">
        <f t="shared" si="62"/>
        <v>336</v>
      </c>
      <c r="I194" s="785">
        <f t="shared" si="63"/>
        <v>308</v>
      </c>
      <c r="J194" s="40"/>
      <c r="K194" s="8" t="str">
        <f t="shared" ref="K194:K257" si="64">IF($J194&gt;0,$G194*$J194,"")</f>
        <v/>
      </c>
      <c r="L194" s="8" t="str">
        <f t="shared" ref="L194:L257" si="65">IF($J194&gt;0,$H194*$J194,"")</f>
        <v/>
      </c>
      <c r="M194" s="8" t="str">
        <f t="shared" ref="M194:M257" si="66">IF($J194&gt;0,$I194*$J194,"")</f>
        <v/>
      </c>
    </row>
    <row r="195" spans="1:13" ht="13.2">
      <c r="A195" s="794" t="s">
        <v>276</v>
      </c>
      <c r="B195" s="167" t="s">
        <v>277</v>
      </c>
      <c r="C195" s="1020"/>
      <c r="D195" s="788">
        <v>4627096401991</v>
      </c>
      <c r="E195" s="1021"/>
      <c r="F195" s="1002">
        <v>290</v>
      </c>
      <c r="G195" s="784">
        <f t="shared" si="61"/>
        <v>188.5</v>
      </c>
      <c r="H195" s="785">
        <f t="shared" si="62"/>
        <v>174</v>
      </c>
      <c r="I195" s="785">
        <f t="shared" si="63"/>
        <v>159.5</v>
      </c>
      <c r="J195" s="40"/>
      <c r="K195" s="8" t="str">
        <f t="shared" si="64"/>
        <v/>
      </c>
      <c r="L195" s="8" t="str">
        <f t="shared" si="65"/>
        <v/>
      </c>
      <c r="M195" s="8" t="str">
        <f t="shared" si="66"/>
        <v/>
      </c>
    </row>
    <row r="196" spans="1:13" ht="13.2">
      <c r="A196" s="794" t="s">
        <v>278</v>
      </c>
      <c r="B196" s="168" t="s">
        <v>279</v>
      </c>
      <c r="C196" s="1020"/>
      <c r="D196" s="163">
        <v>4627096402004</v>
      </c>
      <c r="E196" s="1021"/>
      <c r="F196" s="1002">
        <v>720</v>
      </c>
      <c r="G196" s="784">
        <f t="shared" si="61"/>
        <v>468</v>
      </c>
      <c r="H196" s="785">
        <f t="shared" si="62"/>
        <v>432</v>
      </c>
      <c r="I196" s="785">
        <f t="shared" si="63"/>
        <v>396.00000000000006</v>
      </c>
      <c r="J196" s="40"/>
      <c r="K196" s="8" t="str">
        <f t="shared" si="64"/>
        <v/>
      </c>
      <c r="L196" s="8" t="str">
        <f t="shared" si="65"/>
        <v/>
      </c>
      <c r="M196" s="8" t="str">
        <f t="shared" si="66"/>
        <v/>
      </c>
    </row>
    <row r="197" spans="1:13" ht="13.2">
      <c r="A197" s="794" t="s">
        <v>280</v>
      </c>
      <c r="B197" s="168" t="s">
        <v>281</v>
      </c>
      <c r="C197" s="1020"/>
      <c r="D197" s="163">
        <v>4627096402011</v>
      </c>
      <c r="E197" s="1021"/>
      <c r="F197" s="1002">
        <v>790</v>
      </c>
      <c r="G197" s="784">
        <f t="shared" si="61"/>
        <v>513.5</v>
      </c>
      <c r="H197" s="785">
        <f t="shared" si="62"/>
        <v>474</v>
      </c>
      <c r="I197" s="785">
        <f t="shared" si="63"/>
        <v>434.50000000000006</v>
      </c>
      <c r="J197" s="40"/>
      <c r="K197" s="8" t="str">
        <f t="shared" si="64"/>
        <v/>
      </c>
      <c r="L197" s="8" t="str">
        <f t="shared" si="65"/>
        <v/>
      </c>
      <c r="M197" s="8" t="str">
        <f t="shared" si="66"/>
        <v/>
      </c>
    </row>
    <row r="198" spans="1:13" ht="13.2">
      <c r="A198" s="794" t="s">
        <v>3225</v>
      </c>
      <c r="B198" s="168" t="s">
        <v>283</v>
      </c>
      <c r="C198" s="1020"/>
      <c r="D198" s="163">
        <v>4627096402028</v>
      </c>
      <c r="E198" s="1020"/>
      <c r="F198" s="1002">
        <v>410</v>
      </c>
      <c r="G198" s="784">
        <f t="shared" si="61"/>
        <v>266.5</v>
      </c>
      <c r="H198" s="785">
        <f t="shared" si="62"/>
        <v>246</v>
      </c>
      <c r="I198" s="785">
        <f t="shared" si="63"/>
        <v>225.50000000000003</v>
      </c>
      <c r="J198" s="40"/>
      <c r="K198" s="8" t="str">
        <f t="shared" si="64"/>
        <v/>
      </c>
      <c r="L198" s="8" t="str">
        <f t="shared" si="65"/>
        <v/>
      </c>
      <c r="M198" s="8" t="str">
        <f t="shared" si="66"/>
        <v/>
      </c>
    </row>
    <row r="199" spans="1:13" ht="13.2">
      <c r="A199" s="793" t="s">
        <v>284</v>
      </c>
      <c r="B199" s="168" t="s">
        <v>285</v>
      </c>
      <c r="C199" s="1020"/>
      <c r="D199" s="163">
        <v>4627096402035</v>
      </c>
      <c r="E199" s="1021"/>
      <c r="F199" s="1002">
        <v>210</v>
      </c>
      <c r="G199" s="784">
        <f t="shared" si="61"/>
        <v>136.5</v>
      </c>
      <c r="H199" s="785">
        <f t="shared" si="62"/>
        <v>126</v>
      </c>
      <c r="I199" s="785">
        <f t="shared" si="63"/>
        <v>115.50000000000001</v>
      </c>
      <c r="J199" s="40"/>
      <c r="K199" s="8" t="str">
        <f t="shared" si="64"/>
        <v/>
      </c>
      <c r="L199" s="8" t="str">
        <f t="shared" si="65"/>
        <v/>
      </c>
      <c r="M199" s="8" t="str">
        <f t="shared" si="66"/>
        <v/>
      </c>
    </row>
    <row r="200" spans="1:13" ht="13.2">
      <c r="A200" s="794" t="s">
        <v>286</v>
      </c>
      <c r="B200" s="168" t="s">
        <v>287</v>
      </c>
      <c r="C200" s="1020"/>
      <c r="D200" s="163">
        <v>4627096402042</v>
      </c>
      <c r="E200" s="1021"/>
      <c r="F200" s="1002">
        <v>990</v>
      </c>
      <c r="G200" s="784">
        <f t="shared" si="61"/>
        <v>643.5</v>
      </c>
      <c r="H200" s="785">
        <f t="shared" si="62"/>
        <v>594</v>
      </c>
      <c r="I200" s="785">
        <f t="shared" si="63"/>
        <v>544.5</v>
      </c>
      <c r="J200" s="40"/>
      <c r="K200" s="8" t="str">
        <f t="shared" si="64"/>
        <v/>
      </c>
      <c r="L200" s="8" t="str">
        <f t="shared" si="65"/>
        <v/>
      </c>
      <c r="M200" s="8" t="str">
        <f t="shared" si="66"/>
        <v/>
      </c>
    </row>
    <row r="201" spans="1:13" ht="13.2">
      <c r="A201" s="794" t="s">
        <v>288</v>
      </c>
      <c r="B201" s="168" t="s">
        <v>289</v>
      </c>
      <c r="C201" s="1020"/>
      <c r="D201" s="163">
        <v>4627096402042</v>
      </c>
      <c r="E201" s="1021"/>
      <c r="F201" s="1002">
        <v>795</v>
      </c>
      <c r="G201" s="784">
        <f t="shared" si="61"/>
        <v>516.75</v>
      </c>
      <c r="H201" s="785">
        <f t="shared" si="62"/>
        <v>477</v>
      </c>
      <c r="I201" s="785">
        <f t="shared" si="63"/>
        <v>437.25000000000006</v>
      </c>
      <c r="J201" s="40"/>
      <c r="K201" s="8" t="str">
        <f t="shared" si="64"/>
        <v/>
      </c>
      <c r="L201" s="8" t="str">
        <f t="shared" si="65"/>
        <v/>
      </c>
      <c r="M201" s="8" t="str">
        <f t="shared" si="66"/>
        <v/>
      </c>
    </row>
    <row r="202" spans="1:13" ht="13.2">
      <c r="A202" s="794" t="s">
        <v>290</v>
      </c>
      <c r="B202" s="168" t="s">
        <v>291</v>
      </c>
      <c r="C202" s="1020"/>
      <c r="D202" s="163">
        <v>4627096402066</v>
      </c>
      <c r="E202" s="1021"/>
      <c r="F202" s="1002">
        <v>415</v>
      </c>
      <c r="G202" s="784">
        <f t="shared" si="61"/>
        <v>269.75</v>
      </c>
      <c r="H202" s="785">
        <f t="shared" si="62"/>
        <v>249</v>
      </c>
      <c r="I202" s="785">
        <f t="shared" si="63"/>
        <v>228.25000000000003</v>
      </c>
      <c r="J202" s="40"/>
      <c r="K202" s="8" t="str">
        <f t="shared" si="64"/>
        <v/>
      </c>
      <c r="L202" s="8" t="str">
        <f t="shared" si="65"/>
        <v/>
      </c>
      <c r="M202" s="8" t="str">
        <f t="shared" si="66"/>
        <v/>
      </c>
    </row>
    <row r="203" spans="1:13" ht="13.2">
      <c r="A203" s="794" t="s">
        <v>292</v>
      </c>
      <c r="B203" s="168" t="s">
        <v>293</v>
      </c>
      <c r="C203" s="1020"/>
      <c r="D203" s="163">
        <v>4627096402073</v>
      </c>
      <c r="E203" s="1021"/>
      <c r="F203" s="1002">
        <v>580</v>
      </c>
      <c r="G203" s="784">
        <f t="shared" si="61"/>
        <v>377</v>
      </c>
      <c r="H203" s="785">
        <f t="shared" si="62"/>
        <v>348</v>
      </c>
      <c r="I203" s="785">
        <f t="shared" si="63"/>
        <v>319</v>
      </c>
      <c r="J203" s="40"/>
      <c r="K203" s="8" t="str">
        <f t="shared" si="64"/>
        <v/>
      </c>
      <c r="L203" s="8" t="str">
        <f t="shared" si="65"/>
        <v/>
      </c>
      <c r="M203" s="8" t="str">
        <f t="shared" si="66"/>
        <v/>
      </c>
    </row>
    <row r="204" spans="1:13" ht="13.2">
      <c r="A204" s="794" t="s">
        <v>294</v>
      </c>
      <c r="B204" s="167" t="s">
        <v>295</v>
      </c>
      <c r="C204" s="1020"/>
      <c r="D204" s="788">
        <v>4627096402097</v>
      </c>
      <c r="E204" s="1021"/>
      <c r="F204" s="1002">
        <v>360</v>
      </c>
      <c r="G204" s="784">
        <f t="shared" si="61"/>
        <v>234</v>
      </c>
      <c r="H204" s="785">
        <f t="shared" si="62"/>
        <v>216</v>
      </c>
      <c r="I204" s="785">
        <f t="shared" si="63"/>
        <v>198.00000000000003</v>
      </c>
      <c r="J204" s="40"/>
      <c r="K204" s="8" t="str">
        <f t="shared" si="64"/>
        <v/>
      </c>
      <c r="L204" s="8" t="str">
        <f t="shared" si="65"/>
        <v/>
      </c>
      <c r="M204" s="8" t="str">
        <f t="shared" si="66"/>
        <v/>
      </c>
    </row>
    <row r="205" spans="1:13" ht="13.2">
      <c r="A205" s="793" t="s">
        <v>296</v>
      </c>
      <c r="B205" s="168" t="s">
        <v>297</v>
      </c>
      <c r="C205" s="1020"/>
      <c r="D205" s="163">
        <v>4627096402110</v>
      </c>
      <c r="E205" s="1021"/>
      <c r="F205" s="1002">
        <v>340</v>
      </c>
      <c r="G205" s="784">
        <f t="shared" si="61"/>
        <v>221</v>
      </c>
      <c r="H205" s="785">
        <f t="shared" si="62"/>
        <v>204</v>
      </c>
      <c r="I205" s="785">
        <f t="shared" si="63"/>
        <v>187.00000000000003</v>
      </c>
      <c r="J205" s="40"/>
      <c r="K205" s="8" t="str">
        <f t="shared" si="64"/>
        <v/>
      </c>
      <c r="L205" s="8" t="str">
        <f t="shared" si="65"/>
        <v/>
      </c>
      <c r="M205" s="8" t="str">
        <f t="shared" si="66"/>
        <v/>
      </c>
    </row>
    <row r="206" spans="1:13" ht="13.2">
      <c r="A206" s="794" t="s">
        <v>298</v>
      </c>
      <c r="B206" s="168" t="s">
        <v>299</v>
      </c>
      <c r="C206" s="1020"/>
      <c r="D206" s="163">
        <v>4627096402127</v>
      </c>
      <c r="E206" s="1021"/>
      <c r="F206" s="1002">
        <v>320</v>
      </c>
      <c r="G206" s="784">
        <f t="shared" si="61"/>
        <v>208</v>
      </c>
      <c r="H206" s="785">
        <f t="shared" si="62"/>
        <v>192</v>
      </c>
      <c r="I206" s="785">
        <f t="shared" si="63"/>
        <v>176</v>
      </c>
      <c r="J206" s="40"/>
      <c r="K206" s="8" t="str">
        <f t="shared" si="64"/>
        <v/>
      </c>
      <c r="L206" s="8" t="str">
        <f t="shared" si="65"/>
        <v/>
      </c>
      <c r="M206" s="8" t="str">
        <f t="shared" si="66"/>
        <v/>
      </c>
    </row>
    <row r="207" spans="1:13" ht="13.2">
      <c r="A207" s="794" t="s">
        <v>300</v>
      </c>
      <c r="B207" s="168" t="s">
        <v>301</v>
      </c>
      <c r="C207" s="1020"/>
      <c r="D207" s="163">
        <v>4627096402134</v>
      </c>
      <c r="E207" s="1021"/>
      <c r="F207" s="1002">
        <v>420</v>
      </c>
      <c r="G207" s="784">
        <f t="shared" si="61"/>
        <v>273</v>
      </c>
      <c r="H207" s="785">
        <f t="shared" si="62"/>
        <v>252</v>
      </c>
      <c r="I207" s="785">
        <f t="shared" si="63"/>
        <v>231.00000000000003</v>
      </c>
      <c r="J207" s="40"/>
      <c r="K207" s="8" t="str">
        <f t="shared" si="64"/>
        <v/>
      </c>
      <c r="L207" s="8" t="str">
        <f t="shared" si="65"/>
        <v/>
      </c>
      <c r="M207" s="8" t="str">
        <f t="shared" si="66"/>
        <v/>
      </c>
    </row>
    <row r="208" spans="1:13" ht="13.2">
      <c r="A208" s="794" t="s">
        <v>5325</v>
      </c>
      <c r="B208" s="167" t="s">
        <v>303</v>
      </c>
      <c r="C208" s="1020"/>
      <c r="D208" s="788">
        <v>4627096402141</v>
      </c>
      <c r="E208" s="1021"/>
      <c r="F208" s="1002">
        <v>575</v>
      </c>
      <c r="G208" s="784">
        <f t="shared" si="61"/>
        <v>373.75</v>
      </c>
      <c r="H208" s="785">
        <f t="shared" si="62"/>
        <v>345</v>
      </c>
      <c r="I208" s="785">
        <f t="shared" si="63"/>
        <v>316.25</v>
      </c>
      <c r="J208" s="40"/>
      <c r="K208" s="8" t="str">
        <f t="shared" si="64"/>
        <v/>
      </c>
      <c r="L208" s="8" t="str">
        <f t="shared" si="65"/>
        <v/>
      </c>
      <c r="M208" s="8" t="str">
        <f t="shared" si="66"/>
        <v/>
      </c>
    </row>
    <row r="209" spans="1:13" s="10" customFormat="1" ht="13.2">
      <c r="A209" s="795" t="s">
        <v>304</v>
      </c>
      <c r="B209" s="169" t="s">
        <v>305</v>
      </c>
      <c r="C209" s="1306"/>
      <c r="D209" s="163">
        <v>4627096402158</v>
      </c>
      <c r="E209" s="1025"/>
      <c r="F209" s="1002">
        <v>740</v>
      </c>
      <c r="G209" s="784">
        <f t="shared" si="61"/>
        <v>481</v>
      </c>
      <c r="H209" s="785">
        <f t="shared" si="62"/>
        <v>444</v>
      </c>
      <c r="I209" s="785">
        <f t="shared" si="63"/>
        <v>407.00000000000006</v>
      </c>
      <c r="J209" s="40"/>
      <c r="K209" s="8" t="str">
        <f t="shared" si="64"/>
        <v/>
      </c>
      <c r="L209" s="8" t="str">
        <f t="shared" si="65"/>
        <v/>
      </c>
      <c r="M209" s="8" t="str">
        <f t="shared" si="66"/>
        <v/>
      </c>
    </row>
    <row r="210" spans="1:13" ht="13.2">
      <c r="A210" s="795" t="s">
        <v>306</v>
      </c>
      <c r="B210" s="168" t="s">
        <v>307</v>
      </c>
      <c r="C210" s="1020"/>
      <c r="D210" s="163">
        <v>4627096402165</v>
      </c>
      <c r="E210" s="1021"/>
      <c r="F210" s="1002">
        <v>280</v>
      </c>
      <c r="G210" s="784">
        <f t="shared" si="61"/>
        <v>182</v>
      </c>
      <c r="H210" s="785">
        <f t="shared" si="62"/>
        <v>168</v>
      </c>
      <c r="I210" s="785">
        <f t="shared" si="63"/>
        <v>154</v>
      </c>
      <c r="J210" s="40"/>
      <c r="K210" s="8" t="str">
        <f t="shared" si="64"/>
        <v/>
      </c>
      <c r="L210" s="8" t="str">
        <f t="shared" si="65"/>
        <v/>
      </c>
      <c r="M210" s="8" t="str">
        <f t="shared" si="66"/>
        <v/>
      </c>
    </row>
    <row r="211" spans="1:13" ht="13.2">
      <c r="A211" s="794" t="s">
        <v>308</v>
      </c>
      <c r="B211" s="168" t="s">
        <v>309</v>
      </c>
      <c r="C211" s="1020"/>
      <c r="D211" s="163">
        <v>4627096402189</v>
      </c>
      <c r="E211" s="1021"/>
      <c r="F211" s="1002">
        <v>280</v>
      </c>
      <c r="G211" s="784">
        <f t="shared" si="61"/>
        <v>182</v>
      </c>
      <c r="H211" s="785">
        <f t="shared" si="62"/>
        <v>168</v>
      </c>
      <c r="I211" s="785">
        <f t="shared" si="63"/>
        <v>154</v>
      </c>
      <c r="J211" s="40"/>
      <c r="K211" s="8" t="str">
        <f t="shared" si="64"/>
        <v/>
      </c>
      <c r="L211" s="8" t="str">
        <f t="shared" si="65"/>
        <v/>
      </c>
      <c r="M211" s="8" t="str">
        <f t="shared" si="66"/>
        <v/>
      </c>
    </row>
    <row r="212" spans="1:13" ht="13.2">
      <c r="A212" s="794" t="s">
        <v>310</v>
      </c>
      <c r="B212" s="168" t="s">
        <v>311</v>
      </c>
      <c r="C212" s="1020"/>
      <c r="D212" s="163">
        <v>4627096402196</v>
      </c>
      <c r="E212" s="1020"/>
      <c r="F212" s="1002">
        <v>230</v>
      </c>
      <c r="G212" s="784">
        <f t="shared" si="61"/>
        <v>149.5</v>
      </c>
      <c r="H212" s="785">
        <f t="shared" si="62"/>
        <v>138</v>
      </c>
      <c r="I212" s="785">
        <f t="shared" si="63"/>
        <v>126.50000000000001</v>
      </c>
      <c r="J212" s="40"/>
      <c r="K212" s="8" t="str">
        <f t="shared" si="64"/>
        <v/>
      </c>
      <c r="L212" s="8" t="str">
        <f t="shared" si="65"/>
        <v/>
      </c>
      <c r="M212" s="8" t="str">
        <f t="shared" si="66"/>
        <v/>
      </c>
    </row>
    <row r="213" spans="1:13" ht="13.2">
      <c r="A213" s="793" t="s">
        <v>312</v>
      </c>
      <c r="B213" s="167" t="s">
        <v>313</v>
      </c>
      <c r="C213" s="1020"/>
      <c r="D213" s="788">
        <v>4627096402202</v>
      </c>
      <c r="E213" s="1021"/>
      <c r="F213" s="1002">
        <v>255</v>
      </c>
      <c r="G213" s="784">
        <f t="shared" si="61"/>
        <v>165.75</v>
      </c>
      <c r="H213" s="785">
        <f t="shared" si="62"/>
        <v>153</v>
      </c>
      <c r="I213" s="785">
        <f t="shared" si="63"/>
        <v>140.25</v>
      </c>
      <c r="J213" s="40"/>
      <c r="K213" s="8" t="str">
        <f t="shared" si="64"/>
        <v/>
      </c>
      <c r="L213" s="8" t="str">
        <f t="shared" si="65"/>
        <v/>
      </c>
      <c r="M213" s="8" t="str">
        <f t="shared" si="66"/>
        <v/>
      </c>
    </row>
    <row r="214" spans="1:13" ht="13.2">
      <c r="A214" s="794" t="s">
        <v>314</v>
      </c>
      <c r="B214" s="167" t="s">
        <v>315</v>
      </c>
      <c r="C214" s="1020"/>
      <c r="D214" s="788">
        <v>4627096402219</v>
      </c>
      <c r="E214" s="1020"/>
      <c r="F214" s="1002">
        <v>280</v>
      </c>
      <c r="G214" s="784">
        <f t="shared" si="61"/>
        <v>182</v>
      </c>
      <c r="H214" s="785">
        <f t="shared" si="62"/>
        <v>168</v>
      </c>
      <c r="I214" s="785">
        <f t="shared" si="63"/>
        <v>154</v>
      </c>
      <c r="J214" s="40"/>
      <c r="K214" s="8" t="str">
        <f t="shared" si="64"/>
        <v/>
      </c>
      <c r="L214" s="8" t="str">
        <f t="shared" si="65"/>
        <v/>
      </c>
      <c r="M214" s="8" t="str">
        <f t="shared" si="66"/>
        <v/>
      </c>
    </row>
    <row r="215" spans="1:13" ht="13.2">
      <c r="A215" s="793" t="s">
        <v>316</v>
      </c>
      <c r="B215" s="168" t="s">
        <v>5180</v>
      </c>
      <c r="C215" s="1020"/>
      <c r="D215" s="163">
        <v>4627096402226</v>
      </c>
      <c r="E215" s="1021"/>
      <c r="F215" s="1002">
        <v>290</v>
      </c>
      <c r="G215" s="784">
        <f t="shared" si="61"/>
        <v>188.5</v>
      </c>
      <c r="H215" s="785">
        <f t="shared" si="62"/>
        <v>174</v>
      </c>
      <c r="I215" s="785">
        <f t="shared" si="63"/>
        <v>159.5</v>
      </c>
      <c r="J215" s="40"/>
      <c r="K215" s="8" t="str">
        <f t="shared" si="64"/>
        <v/>
      </c>
      <c r="L215" s="8" t="str">
        <f t="shared" si="65"/>
        <v/>
      </c>
      <c r="M215" s="8" t="str">
        <f t="shared" si="66"/>
        <v/>
      </c>
    </row>
    <row r="216" spans="1:13" ht="13.2">
      <c r="A216" s="794" t="s">
        <v>5324</v>
      </c>
      <c r="B216" s="168" t="s">
        <v>319</v>
      </c>
      <c r="C216" s="1020"/>
      <c r="D216" s="163">
        <v>4627096402233</v>
      </c>
      <c r="E216" s="1020"/>
      <c r="F216" s="1002">
        <v>640</v>
      </c>
      <c r="G216" s="784">
        <f t="shared" si="61"/>
        <v>416</v>
      </c>
      <c r="H216" s="785">
        <f t="shared" si="62"/>
        <v>384</v>
      </c>
      <c r="I216" s="785">
        <f t="shared" si="63"/>
        <v>352</v>
      </c>
      <c r="J216" s="40"/>
      <c r="K216" s="8" t="str">
        <f t="shared" si="64"/>
        <v/>
      </c>
      <c r="L216" s="8" t="str">
        <f t="shared" si="65"/>
        <v/>
      </c>
      <c r="M216" s="8" t="str">
        <f t="shared" si="66"/>
        <v/>
      </c>
    </row>
    <row r="217" spans="1:13" ht="13.2">
      <c r="A217" s="793" t="s">
        <v>320</v>
      </c>
      <c r="B217" s="168" t="s">
        <v>321</v>
      </c>
      <c r="C217" s="1020"/>
      <c r="D217" s="163">
        <v>4627096402240</v>
      </c>
      <c r="E217" s="1021"/>
      <c r="F217" s="1002">
        <v>210</v>
      </c>
      <c r="G217" s="784">
        <f t="shared" si="61"/>
        <v>136.5</v>
      </c>
      <c r="H217" s="785">
        <f t="shared" si="62"/>
        <v>126</v>
      </c>
      <c r="I217" s="785">
        <f t="shared" si="63"/>
        <v>115.50000000000001</v>
      </c>
      <c r="J217" s="40"/>
      <c r="K217" s="8" t="str">
        <f t="shared" si="64"/>
        <v/>
      </c>
      <c r="L217" s="8" t="str">
        <f t="shared" si="65"/>
        <v/>
      </c>
      <c r="M217" s="8" t="str">
        <f t="shared" si="66"/>
        <v/>
      </c>
    </row>
    <row r="218" spans="1:13" ht="13.2">
      <c r="A218" s="794" t="s">
        <v>322</v>
      </c>
      <c r="B218" s="168" t="s">
        <v>323</v>
      </c>
      <c r="C218" s="1020"/>
      <c r="D218" s="163">
        <v>4627096402257</v>
      </c>
      <c r="E218" s="1021"/>
      <c r="F218" s="1002">
        <v>255</v>
      </c>
      <c r="G218" s="784">
        <f t="shared" si="61"/>
        <v>165.75</v>
      </c>
      <c r="H218" s="785">
        <f t="shared" si="62"/>
        <v>153</v>
      </c>
      <c r="I218" s="785">
        <f t="shared" si="63"/>
        <v>140.25</v>
      </c>
      <c r="J218" s="40"/>
      <c r="K218" s="8" t="str">
        <f t="shared" si="64"/>
        <v/>
      </c>
      <c r="L218" s="8" t="str">
        <f t="shared" si="65"/>
        <v/>
      </c>
      <c r="M218" s="8" t="str">
        <f t="shared" si="66"/>
        <v/>
      </c>
    </row>
    <row r="219" spans="1:13" s="10" customFormat="1" ht="13.2">
      <c r="A219" s="795" t="s">
        <v>324</v>
      </c>
      <c r="B219" s="169" t="s">
        <v>325</v>
      </c>
      <c r="C219" s="1306"/>
      <c r="D219" s="163">
        <v>4627096402264</v>
      </c>
      <c r="E219" s="1025"/>
      <c r="F219" s="1002">
        <v>360</v>
      </c>
      <c r="G219" s="784">
        <f t="shared" si="61"/>
        <v>234</v>
      </c>
      <c r="H219" s="785">
        <f t="shared" si="62"/>
        <v>216</v>
      </c>
      <c r="I219" s="785">
        <f t="shared" si="63"/>
        <v>198.00000000000003</v>
      </c>
      <c r="J219" s="40"/>
      <c r="K219" s="8" t="str">
        <f t="shared" si="64"/>
        <v/>
      </c>
      <c r="L219" s="8" t="str">
        <f t="shared" si="65"/>
        <v/>
      </c>
      <c r="M219" s="8" t="str">
        <f t="shared" si="66"/>
        <v/>
      </c>
    </row>
    <row r="220" spans="1:13" ht="13.2">
      <c r="A220" s="794" t="s">
        <v>326</v>
      </c>
      <c r="B220" s="168" t="s">
        <v>327</v>
      </c>
      <c r="C220" s="1020"/>
      <c r="D220" s="163">
        <v>4627096402271</v>
      </c>
      <c r="E220" s="1021"/>
      <c r="F220" s="1002">
        <v>540</v>
      </c>
      <c r="G220" s="784">
        <f t="shared" si="61"/>
        <v>351</v>
      </c>
      <c r="H220" s="785">
        <f t="shared" si="62"/>
        <v>324</v>
      </c>
      <c r="I220" s="785">
        <f t="shared" si="63"/>
        <v>297</v>
      </c>
      <c r="J220" s="40"/>
      <c r="K220" s="8" t="str">
        <f t="shared" si="64"/>
        <v/>
      </c>
      <c r="L220" s="8" t="str">
        <f t="shared" si="65"/>
        <v/>
      </c>
      <c r="M220" s="8" t="str">
        <f t="shared" si="66"/>
        <v/>
      </c>
    </row>
    <row r="221" spans="1:13" ht="13.2">
      <c r="A221" s="794" t="s">
        <v>328</v>
      </c>
      <c r="B221" s="168" t="s">
        <v>329</v>
      </c>
      <c r="C221" s="1020"/>
      <c r="D221" s="163">
        <v>4627096402288</v>
      </c>
      <c r="E221" s="1021"/>
      <c r="F221" s="1002">
        <v>390</v>
      </c>
      <c r="G221" s="784">
        <f t="shared" si="61"/>
        <v>253.5</v>
      </c>
      <c r="H221" s="785">
        <f t="shared" si="62"/>
        <v>234</v>
      </c>
      <c r="I221" s="785">
        <f t="shared" si="63"/>
        <v>214.50000000000003</v>
      </c>
      <c r="J221" s="40"/>
      <c r="K221" s="8" t="str">
        <f t="shared" si="64"/>
        <v/>
      </c>
      <c r="L221" s="8" t="str">
        <f t="shared" si="65"/>
        <v/>
      </c>
      <c r="M221" s="8" t="str">
        <f t="shared" si="66"/>
        <v/>
      </c>
    </row>
    <row r="222" spans="1:13" ht="13.2">
      <c r="A222" s="794" t="s">
        <v>330</v>
      </c>
      <c r="B222" s="168" t="s">
        <v>331</v>
      </c>
      <c r="C222" s="1020"/>
      <c r="D222" s="163">
        <v>4627096402295</v>
      </c>
      <c r="E222" s="1021"/>
      <c r="F222" s="1002">
        <v>255</v>
      </c>
      <c r="G222" s="784">
        <f t="shared" si="61"/>
        <v>165.75</v>
      </c>
      <c r="H222" s="785">
        <f t="shared" si="62"/>
        <v>153</v>
      </c>
      <c r="I222" s="785">
        <f t="shared" si="63"/>
        <v>140.25</v>
      </c>
      <c r="J222" s="40"/>
      <c r="K222" s="8" t="str">
        <f t="shared" si="64"/>
        <v/>
      </c>
      <c r="L222" s="8" t="str">
        <f t="shared" si="65"/>
        <v/>
      </c>
      <c r="M222" s="8" t="str">
        <f t="shared" si="66"/>
        <v/>
      </c>
    </row>
    <row r="223" spans="1:13" ht="13.2">
      <c r="A223" s="795" t="s">
        <v>3330</v>
      </c>
      <c r="B223" s="169" t="s">
        <v>333</v>
      </c>
      <c r="C223" s="1306"/>
      <c r="D223" s="163">
        <v>4627096402301</v>
      </c>
      <c r="E223" s="1021"/>
      <c r="F223" s="1002">
        <v>310</v>
      </c>
      <c r="G223" s="784">
        <f t="shared" si="61"/>
        <v>201.5</v>
      </c>
      <c r="H223" s="785">
        <f t="shared" si="62"/>
        <v>186</v>
      </c>
      <c r="I223" s="785">
        <f t="shared" si="63"/>
        <v>170.5</v>
      </c>
      <c r="J223" s="40"/>
      <c r="K223" s="8" t="str">
        <f t="shared" si="64"/>
        <v/>
      </c>
      <c r="L223" s="8" t="str">
        <f t="shared" si="65"/>
        <v/>
      </c>
      <c r="M223" s="8" t="str">
        <f t="shared" si="66"/>
        <v/>
      </c>
    </row>
    <row r="224" spans="1:13" ht="13.2">
      <c r="A224" s="794" t="s">
        <v>334</v>
      </c>
      <c r="B224" s="168" t="s">
        <v>335</v>
      </c>
      <c r="C224" s="1020"/>
      <c r="D224" s="163">
        <v>4627096402318</v>
      </c>
      <c r="E224" s="1021"/>
      <c r="F224" s="1002">
        <v>460</v>
      </c>
      <c r="G224" s="784">
        <f>F224*0.65</f>
        <v>299</v>
      </c>
      <c r="H224" s="785">
        <f>F224*0.6</f>
        <v>276</v>
      </c>
      <c r="I224" s="785">
        <f t="shared" si="63"/>
        <v>253.00000000000003</v>
      </c>
      <c r="J224" s="40"/>
      <c r="K224" s="8" t="str">
        <f t="shared" si="64"/>
        <v/>
      </c>
      <c r="L224" s="8" t="str">
        <f t="shared" si="65"/>
        <v/>
      </c>
      <c r="M224" s="8" t="str">
        <f t="shared" si="66"/>
        <v/>
      </c>
    </row>
    <row r="225" spans="1:13" ht="13.2">
      <c r="A225" s="1239" t="s">
        <v>336</v>
      </c>
      <c r="B225" s="1237"/>
      <c r="C225" s="1307"/>
      <c r="D225" s="1238"/>
      <c r="E225" s="26"/>
      <c r="F225" s="1002"/>
      <c r="G225" s="801"/>
      <c r="H225" s="801"/>
      <c r="I225" s="801"/>
      <c r="J225" s="40"/>
      <c r="K225" s="27" t="str">
        <f t="shared" si="64"/>
        <v/>
      </c>
      <c r="L225" s="27" t="str">
        <f t="shared" si="65"/>
        <v/>
      </c>
      <c r="M225" s="27" t="str">
        <f t="shared" si="66"/>
        <v/>
      </c>
    </row>
    <row r="226" spans="1:13" ht="13.2">
      <c r="A226" s="807" t="s">
        <v>337</v>
      </c>
      <c r="B226" s="168" t="s">
        <v>338</v>
      </c>
      <c r="C226" s="1020"/>
      <c r="D226" s="163">
        <v>4627096402349</v>
      </c>
      <c r="E226" s="1026"/>
      <c r="F226" s="1002">
        <v>210</v>
      </c>
      <c r="G226" s="784">
        <f t="shared" ref="G226:G290" si="67">F226*0.65</f>
        <v>136.5</v>
      </c>
      <c r="H226" s="785">
        <f t="shared" ref="H226:H290" si="68">F226*0.6</f>
        <v>126</v>
      </c>
      <c r="I226" s="785">
        <f t="shared" ref="I226:I290" si="69">$F226*0.55</f>
        <v>115.50000000000001</v>
      </c>
      <c r="J226" s="40"/>
      <c r="K226" s="8" t="str">
        <f t="shared" si="64"/>
        <v/>
      </c>
      <c r="L226" s="8" t="str">
        <f t="shared" si="65"/>
        <v/>
      </c>
      <c r="M226" s="8" t="str">
        <f t="shared" si="66"/>
        <v/>
      </c>
    </row>
    <row r="227" spans="1:13" ht="13.2">
      <c r="A227" s="813" t="s">
        <v>339</v>
      </c>
      <c r="B227" s="169" t="s">
        <v>340</v>
      </c>
      <c r="C227" s="1306"/>
      <c r="D227" s="163">
        <v>4627096402363</v>
      </c>
      <c r="E227" s="1026"/>
      <c r="F227" s="1002">
        <v>310</v>
      </c>
      <c r="G227" s="784">
        <f t="shared" si="67"/>
        <v>201.5</v>
      </c>
      <c r="H227" s="785">
        <f t="shared" si="68"/>
        <v>186</v>
      </c>
      <c r="I227" s="785">
        <f t="shared" si="69"/>
        <v>170.5</v>
      </c>
      <c r="J227" s="40"/>
      <c r="K227" s="8" t="str">
        <f t="shared" si="64"/>
        <v/>
      </c>
      <c r="L227" s="8" t="str">
        <f t="shared" si="65"/>
        <v/>
      </c>
      <c r="M227" s="8" t="str">
        <f t="shared" si="66"/>
        <v/>
      </c>
    </row>
    <row r="228" spans="1:13" ht="13.2">
      <c r="A228" s="807" t="s">
        <v>341</v>
      </c>
      <c r="B228" s="167" t="s">
        <v>342</v>
      </c>
      <c r="C228" s="1020"/>
      <c r="D228" s="788">
        <v>4627096402370</v>
      </c>
      <c r="E228" s="1026"/>
      <c r="F228" s="1002">
        <v>210</v>
      </c>
      <c r="G228" s="784">
        <f t="shared" si="67"/>
        <v>136.5</v>
      </c>
      <c r="H228" s="785">
        <f t="shared" si="68"/>
        <v>126</v>
      </c>
      <c r="I228" s="785">
        <f t="shared" si="69"/>
        <v>115.50000000000001</v>
      </c>
      <c r="J228" s="40"/>
      <c r="K228" s="8" t="str">
        <f t="shared" si="64"/>
        <v/>
      </c>
      <c r="L228" s="8" t="str">
        <f t="shared" si="65"/>
        <v/>
      </c>
      <c r="M228" s="8" t="str">
        <f t="shared" si="66"/>
        <v/>
      </c>
    </row>
    <row r="229" spans="1:13" ht="13.2">
      <c r="A229" s="813" t="s">
        <v>343</v>
      </c>
      <c r="B229" s="168" t="s">
        <v>344</v>
      </c>
      <c r="C229" s="1020"/>
      <c r="D229" s="163">
        <v>4627096402387</v>
      </c>
      <c r="E229" s="1026"/>
      <c r="F229" s="1002">
        <v>280</v>
      </c>
      <c r="G229" s="784">
        <f t="shared" si="67"/>
        <v>182</v>
      </c>
      <c r="H229" s="785">
        <f t="shared" si="68"/>
        <v>168</v>
      </c>
      <c r="I229" s="785">
        <f t="shared" si="69"/>
        <v>154</v>
      </c>
      <c r="J229" s="40"/>
      <c r="K229" s="8" t="str">
        <f t="shared" si="64"/>
        <v/>
      </c>
      <c r="L229" s="8" t="str">
        <f t="shared" si="65"/>
        <v/>
      </c>
      <c r="M229" s="8" t="str">
        <f t="shared" si="66"/>
        <v/>
      </c>
    </row>
    <row r="230" spans="1:13" ht="13.2">
      <c r="A230" s="807" t="s">
        <v>345</v>
      </c>
      <c r="B230" s="167" t="s">
        <v>346</v>
      </c>
      <c r="C230" s="1020"/>
      <c r="D230" s="788">
        <v>4627096402394</v>
      </c>
      <c r="E230" s="1026"/>
      <c r="F230" s="1002">
        <v>510</v>
      </c>
      <c r="G230" s="784">
        <f t="shared" si="67"/>
        <v>331.5</v>
      </c>
      <c r="H230" s="785">
        <f t="shared" si="68"/>
        <v>306</v>
      </c>
      <c r="I230" s="785">
        <f t="shared" si="69"/>
        <v>280.5</v>
      </c>
      <c r="J230" s="40"/>
      <c r="K230" s="8" t="str">
        <f t="shared" si="64"/>
        <v/>
      </c>
      <c r="L230" s="8" t="str">
        <f t="shared" si="65"/>
        <v/>
      </c>
      <c r="M230" s="8" t="str">
        <f t="shared" si="66"/>
        <v/>
      </c>
    </row>
    <row r="231" spans="1:13" ht="13.2">
      <c r="A231" s="813" t="s">
        <v>347</v>
      </c>
      <c r="B231" s="168" t="s">
        <v>348</v>
      </c>
      <c r="C231" s="1020"/>
      <c r="D231" s="163">
        <v>4627096402400</v>
      </c>
      <c r="E231" s="1026"/>
      <c r="F231" s="1002">
        <v>335</v>
      </c>
      <c r="G231" s="784">
        <f t="shared" si="67"/>
        <v>217.75</v>
      </c>
      <c r="H231" s="785">
        <f t="shared" si="68"/>
        <v>201</v>
      </c>
      <c r="I231" s="785">
        <f t="shared" si="69"/>
        <v>184.25000000000003</v>
      </c>
      <c r="J231" s="40"/>
      <c r="K231" s="8" t="str">
        <f t="shared" si="64"/>
        <v/>
      </c>
      <c r="L231" s="8" t="str">
        <f t="shared" si="65"/>
        <v/>
      </c>
      <c r="M231" s="8" t="str">
        <f t="shared" si="66"/>
        <v/>
      </c>
    </row>
    <row r="232" spans="1:13" ht="13.2">
      <c r="A232" s="813" t="s">
        <v>349</v>
      </c>
      <c r="B232" s="168" t="s">
        <v>350</v>
      </c>
      <c r="C232" s="1020"/>
      <c r="D232" s="163">
        <v>4627096402417</v>
      </c>
      <c r="E232" s="1026"/>
      <c r="F232" s="1002">
        <v>2690</v>
      </c>
      <c r="G232" s="784">
        <f t="shared" si="67"/>
        <v>1748.5</v>
      </c>
      <c r="H232" s="785">
        <f t="shared" si="68"/>
        <v>1614</v>
      </c>
      <c r="I232" s="785">
        <f t="shared" si="69"/>
        <v>1479.5000000000002</v>
      </c>
      <c r="J232" s="40"/>
      <c r="K232" s="8" t="str">
        <f t="shared" si="64"/>
        <v/>
      </c>
      <c r="L232" s="8" t="str">
        <f t="shared" si="65"/>
        <v/>
      </c>
      <c r="M232" s="8" t="str">
        <f t="shared" si="66"/>
        <v/>
      </c>
    </row>
    <row r="233" spans="1:13" ht="13.2">
      <c r="A233" s="813" t="s">
        <v>1054</v>
      </c>
      <c r="B233" s="168" t="s">
        <v>1055</v>
      </c>
      <c r="C233" s="1020"/>
      <c r="D233" s="163">
        <v>4627096402424</v>
      </c>
      <c r="E233" s="1026"/>
      <c r="F233" s="1002">
        <v>440</v>
      </c>
      <c r="G233" s="784">
        <f t="shared" si="67"/>
        <v>286</v>
      </c>
      <c r="H233" s="785">
        <f t="shared" si="68"/>
        <v>264</v>
      </c>
      <c r="I233" s="785">
        <f t="shared" si="69"/>
        <v>242.00000000000003</v>
      </c>
      <c r="J233" s="40"/>
      <c r="K233" s="8" t="str">
        <f t="shared" si="64"/>
        <v/>
      </c>
      <c r="L233" s="8" t="str">
        <f t="shared" si="65"/>
        <v/>
      </c>
      <c r="M233" s="8" t="str">
        <f t="shared" si="66"/>
        <v/>
      </c>
    </row>
    <row r="234" spans="1:13" ht="13.2">
      <c r="A234" s="813" t="s">
        <v>1053</v>
      </c>
      <c r="B234" s="168" t="s">
        <v>351</v>
      </c>
      <c r="C234" s="1020"/>
      <c r="D234" s="163">
        <v>4627096402325</v>
      </c>
      <c r="E234" s="1026"/>
      <c r="F234" s="1002">
        <v>2260</v>
      </c>
      <c r="G234" s="784">
        <f t="shared" si="67"/>
        <v>1469</v>
      </c>
      <c r="H234" s="785">
        <f t="shared" si="68"/>
        <v>1356</v>
      </c>
      <c r="I234" s="785">
        <f t="shared" si="69"/>
        <v>1243</v>
      </c>
      <c r="J234" s="40"/>
      <c r="K234" s="8" t="str">
        <f t="shared" si="64"/>
        <v/>
      </c>
      <c r="L234" s="8" t="str">
        <f t="shared" si="65"/>
        <v/>
      </c>
      <c r="M234" s="8" t="str">
        <f t="shared" si="66"/>
        <v/>
      </c>
    </row>
    <row r="235" spans="1:13" ht="13.2">
      <c r="A235" s="807" t="s">
        <v>352</v>
      </c>
      <c r="B235" s="167" t="s">
        <v>353</v>
      </c>
      <c r="C235" s="1020"/>
      <c r="D235" s="788">
        <v>4627096402431</v>
      </c>
      <c r="E235" s="1026"/>
      <c r="F235" s="1002">
        <v>1470</v>
      </c>
      <c r="G235" s="784">
        <f t="shared" si="67"/>
        <v>955.5</v>
      </c>
      <c r="H235" s="785">
        <f t="shared" si="68"/>
        <v>882</v>
      </c>
      <c r="I235" s="785">
        <f t="shared" si="69"/>
        <v>808.50000000000011</v>
      </c>
      <c r="J235" s="40"/>
      <c r="K235" s="8" t="str">
        <f t="shared" si="64"/>
        <v/>
      </c>
      <c r="L235" s="8" t="str">
        <f t="shared" si="65"/>
        <v/>
      </c>
      <c r="M235" s="8" t="str">
        <f t="shared" si="66"/>
        <v/>
      </c>
    </row>
    <row r="236" spans="1:13" ht="13.2">
      <c r="A236" s="813" t="s">
        <v>354</v>
      </c>
      <c r="B236" s="169" t="s">
        <v>355</v>
      </c>
      <c r="C236" s="1306"/>
      <c r="D236" s="163">
        <v>4627096402448</v>
      </c>
      <c r="E236" s="1026"/>
      <c r="F236" s="1002">
        <v>640</v>
      </c>
      <c r="G236" s="784">
        <f t="shared" si="67"/>
        <v>416</v>
      </c>
      <c r="H236" s="785">
        <f t="shared" si="68"/>
        <v>384</v>
      </c>
      <c r="I236" s="785">
        <f t="shared" si="69"/>
        <v>352</v>
      </c>
      <c r="J236" s="40"/>
      <c r="K236" s="8" t="str">
        <f t="shared" si="64"/>
        <v/>
      </c>
      <c r="L236" s="8" t="str">
        <f t="shared" si="65"/>
        <v/>
      </c>
      <c r="M236" s="8" t="str">
        <f t="shared" si="66"/>
        <v/>
      </c>
    </row>
    <row r="237" spans="1:13" ht="13.2">
      <c r="A237" s="813" t="s">
        <v>356</v>
      </c>
      <c r="B237" s="168" t="s">
        <v>357</v>
      </c>
      <c r="C237" s="1020"/>
      <c r="D237" s="163">
        <v>4627096402455</v>
      </c>
      <c r="E237" s="1026"/>
      <c r="F237" s="1002">
        <v>210</v>
      </c>
      <c r="G237" s="784">
        <f t="shared" si="67"/>
        <v>136.5</v>
      </c>
      <c r="H237" s="785">
        <f t="shared" si="68"/>
        <v>126</v>
      </c>
      <c r="I237" s="785">
        <f t="shared" si="69"/>
        <v>115.50000000000001</v>
      </c>
      <c r="J237" s="40"/>
      <c r="K237" s="8" t="str">
        <f t="shared" si="64"/>
        <v/>
      </c>
      <c r="L237" s="8" t="str">
        <f t="shared" si="65"/>
        <v/>
      </c>
      <c r="M237" s="8" t="str">
        <f t="shared" si="66"/>
        <v/>
      </c>
    </row>
    <row r="238" spans="1:13" ht="13.2">
      <c r="A238" s="807" t="s">
        <v>358</v>
      </c>
      <c r="B238" s="168" t="s">
        <v>359</v>
      </c>
      <c r="C238" s="1020"/>
      <c r="D238" s="163">
        <v>4627096402462</v>
      </c>
      <c r="E238" s="1026"/>
      <c r="F238" s="1002">
        <v>560</v>
      </c>
      <c r="G238" s="784">
        <f t="shared" si="67"/>
        <v>364</v>
      </c>
      <c r="H238" s="785">
        <f t="shared" si="68"/>
        <v>336</v>
      </c>
      <c r="I238" s="785">
        <f t="shared" si="69"/>
        <v>308</v>
      </c>
      <c r="J238" s="40"/>
      <c r="K238" s="8" t="str">
        <f t="shared" si="64"/>
        <v/>
      </c>
      <c r="L238" s="8" t="str">
        <f t="shared" si="65"/>
        <v/>
      </c>
      <c r="M238" s="8" t="str">
        <f t="shared" si="66"/>
        <v/>
      </c>
    </row>
    <row r="239" spans="1:13" ht="13.2">
      <c r="A239" s="807" t="s">
        <v>360</v>
      </c>
      <c r="B239" s="167" t="s">
        <v>361</v>
      </c>
      <c r="C239" s="1020"/>
      <c r="D239" s="788">
        <v>4627096402479</v>
      </c>
      <c r="E239" s="1026"/>
      <c r="F239" s="1002">
        <v>210</v>
      </c>
      <c r="G239" s="784">
        <f t="shared" si="67"/>
        <v>136.5</v>
      </c>
      <c r="H239" s="785">
        <f t="shared" si="68"/>
        <v>126</v>
      </c>
      <c r="I239" s="785">
        <f t="shared" si="69"/>
        <v>115.50000000000001</v>
      </c>
      <c r="J239" s="40"/>
      <c r="K239" s="8" t="str">
        <f t="shared" si="64"/>
        <v/>
      </c>
      <c r="L239" s="8" t="str">
        <f t="shared" si="65"/>
        <v/>
      </c>
      <c r="M239" s="8" t="str">
        <f t="shared" si="66"/>
        <v/>
      </c>
    </row>
    <row r="240" spans="1:13" ht="13.2">
      <c r="A240" s="813" t="s">
        <v>362</v>
      </c>
      <c r="B240" s="168" t="s">
        <v>363</v>
      </c>
      <c r="C240" s="1020"/>
      <c r="D240" s="163">
        <v>4627096404114</v>
      </c>
      <c r="E240" s="1026"/>
      <c r="F240" s="1002">
        <v>450</v>
      </c>
      <c r="G240" s="784">
        <f t="shared" si="67"/>
        <v>292.5</v>
      </c>
      <c r="H240" s="785">
        <f t="shared" si="68"/>
        <v>270</v>
      </c>
      <c r="I240" s="785">
        <f t="shared" si="69"/>
        <v>247.50000000000003</v>
      </c>
      <c r="J240" s="40"/>
      <c r="K240" s="8" t="str">
        <f t="shared" si="64"/>
        <v/>
      </c>
      <c r="L240" s="8" t="str">
        <f t="shared" si="65"/>
        <v/>
      </c>
      <c r="M240" s="8" t="str">
        <f t="shared" si="66"/>
        <v/>
      </c>
    </row>
    <row r="241" spans="1:13" ht="13.2">
      <c r="A241" s="813" t="s">
        <v>364</v>
      </c>
      <c r="B241" s="168" t="s">
        <v>365</v>
      </c>
      <c r="C241" s="1020"/>
      <c r="D241" s="163">
        <v>4627096402486</v>
      </c>
      <c r="E241" s="1026"/>
      <c r="F241" s="1002">
        <v>210</v>
      </c>
      <c r="G241" s="784">
        <f t="shared" si="67"/>
        <v>136.5</v>
      </c>
      <c r="H241" s="785">
        <f t="shared" si="68"/>
        <v>126</v>
      </c>
      <c r="I241" s="785">
        <f t="shared" si="69"/>
        <v>115.50000000000001</v>
      </c>
      <c r="J241" s="40"/>
      <c r="K241" s="8" t="str">
        <f t="shared" si="64"/>
        <v/>
      </c>
      <c r="L241" s="8" t="str">
        <f t="shared" si="65"/>
        <v/>
      </c>
      <c r="M241" s="8" t="str">
        <f t="shared" si="66"/>
        <v/>
      </c>
    </row>
    <row r="242" spans="1:13" s="10" customFormat="1" ht="13.2">
      <c r="A242" s="813" t="s">
        <v>366</v>
      </c>
      <c r="B242" s="168" t="s">
        <v>367</v>
      </c>
      <c r="C242" s="1020"/>
      <c r="D242" s="163">
        <v>4627096402493</v>
      </c>
      <c r="E242" s="1020"/>
      <c r="F242" s="1002">
        <v>1680</v>
      </c>
      <c r="G242" s="784">
        <f t="shared" si="67"/>
        <v>1092</v>
      </c>
      <c r="H242" s="785">
        <f t="shared" si="68"/>
        <v>1008</v>
      </c>
      <c r="I242" s="785">
        <f t="shared" si="69"/>
        <v>924.00000000000011</v>
      </c>
      <c r="J242" s="40"/>
      <c r="K242" s="8" t="str">
        <f t="shared" si="64"/>
        <v/>
      </c>
      <c r="L242" s="8" t="str">
        <f t="shared" si="65"/>
        <v/>
      </c>
      <c r="M242" s="8" t="str">
        <f t="shared" si="66"/>
        <v/>
      </c>
    </row>
    <row r="243" spans="1:13" s="10" customFormat="1" ht="13.2">
      <c r="A243" s="807" t="s">
        <v>368</v>
      </c>
      <c r="B243" s="168" t="s">
        <v>369</v>
      </c>
      <c r="C243" s="1020"/>
      <c r="D243" s="163">
        <v>4627096402509</v>
      </c>
      <c r="E243" s="1021"/>
      <c r="F243" s="1002">
        <v>720</v>
      </c>
      <c r="G243" s="784">
        <f t="shared" si="67"/>
        <v>468</v>
      </c>
      <c r="H243" s="785">
        <f t="shared" si="68"/>
        <v>432</v>
      </c>
      <c r="I243" s="785">
        <f t="shared" si="69"/>
        <v>396.00000000000006</v>
      </c>
      <c r="J243" s="40"/>
      <c r="K243" s="8" t="str">
        <f t="shared" si="64"/>
        <v/>
      </c>
      <c r="L243" s="8" t="str">
        <f t="shared" si="65"/>
        <v/>
      </c>
      <c r="M243" s="8" t="str">
        <f t="shared" si="66"/>
        <v/>
      </c>
    </row>
    <row r="244" spans="1:13" ht="13.2">
      <c r="A244" s="813" t="s">
        <v>370</v>
      </c>
      <c r="B244" s="168" t="s">
        <v>371</v>
      </c>
      <c r="C244" s="1020"/>
      <c r="D244" s="163">
        <v>4627096402516</v>
      </c>
      <c r="E244" s="1026"/>
      <c r="F244" s="1002">
        <v>460</v>
      </c>
      <c r="G244" s="784">
        <f t="shared" si="67"/>
        <v>299</v>
      </c>
      <c r="H244" s="785">
        <f t="shared" si="68"/>
        <v>276</v>
      </c>
      <c r="I244" s="785">
        <f t="shared" si="69"/>
        <v>253.00000000000003</v>
      </c>
      <c r="J244" s="40"/>
      <c r="K244" s="8" t="str">
        <f t="shared" si="64"/>
        <v/>
      </c>
      <c r="L244" s="8" t="str">
        <f t="shared" si="65"/>
        <v/>
      </c>
      <c r="M244" s="8" t="str">
        <f t="shared" si="66"/>
        <v/>
      </c>
    </row>
    <row r="245" spans="1:13" ht="13.2">
      <c r="A245" s="813" t="s">
        <v>372</v>
      </c>
      <c r="B245" s="168" t="s">
        <v>373</v>
      </c>
      <c r="C245" s="1020"/>
      <c r="D245" s="163">
        <v>4627096402523</v>
      </c>
      <c r="E245" s="1026"/>
      <c r="F245" s="1002">
        <v>560</v>
      </c>
      <c r="G245" s="784">
        <f t="shared" si="67"/>
        <v>364</v>
      </c>
      <c r="H245" s="785">
        <f t="shared" si="68"/>
        <v>336</v>
      </c>
      <c r="I245" s="785">
        <f t="shared" si="69"/>
        <v>308</v>
      </c>
      <c r="J245" s="40"/>
      <c r="K245" s="8" t="str">
        <f t="shared" si="64"/>
        <v/>
      </c>
      <c r="L245" s="8" t="str">
        <f t="shared" si="65"/>
        <v/>
      </c>
      <c r="M245" s="8" t="str">
        <f t="shared" si="66"/>
        <v/>
      </c>
    </row>
    <row r="246" spans="1:13" ht="13.2">
      <c r="A246" s="813" t="s">
        <v>374</v>
      </c>
      <c r="B246" s="168" t="s">
        <v>375</v>
      </c>
      <c r="C246" s="1020"/>
      <c r="D246" s="163">
        <v>4627096403643</v>
      </c>
      <c r="E246" s="1020"/>
      <c r="F246" s="1002">
        <v>650</v>
      </c>
      <c r="G246" s="784">
        <f>F246*0.65</f>
        <v>422.5</v>
      </c>
      <c r="H246" s="785">
        <f>F246*0.6</f>
        <v>390</v>
      </c>
      <c r="I246" s="785">
        <f t="shared" si="69"/>
        <v>357.50000000000006</v>
      </c>
      <c r="J246" s="40"/>
      <c r="K246" s="8" t="str">
        <f t="shared" si="64"/>
        <v/>
      </c>
      <c r="L246" s="8" t="str">
        <f t="shared" si="65"/>
        <v/>
      </c>
      <c r="M246" s="8" t="str">
        <f t="shared" si="66"/>
        <v/>
      </c>
    </row>
    <row r="247" spans="1:13" ht="13.2">
      <c r="A247" s="813" t="s">
        <v>376</v>
      </c>
      <c r="B247" s="168" t="s">
        <v>377</v>
      </c>
      <c r="C247" s="1020"/>
      <c r="D247" s="163">
        <v>4627096403629</v>
      </c>
      <c r="E247" s="1026"/>
      <c r="F247" s="1002">
        <v>220</v>
      </c>
      <c r="G247" s="784">
        <f t="shared" si="67"/>
        <v>143</v>
      </c>
      <c r="H247" s="785">
        <f t="shared" si="68"/>
        <v>132</v>
      </c>
      <c r="I247" s="785">
        <f t="shared" si="69"/>
        <v>121.00000000000001</v>
      </c>
      <c r="J247" s="40"/>
      <c r="K247" s="8" t="str">
        <f t="shared" si="64"/>
        <v/>
      </c>
      <c r="L247" s="8" t="str">
        <f t="shared" si="65"/>
        <v/>
      </c>
      <c r="M247" s="8" t="str">
        <f t="shared" si="66"/>
        <v/>
      </c>
    </row>
    <row r="248" spans="1:13" ht="13.2">
      <c r="A248" s="807" t="s">
        <v>378</v>
      </c>
      <c r="B248" s="167" t="s">
        <v>379</v>
      </c>
      <c r="C248" s="1020"/>
      <c r="D248" s="788">
        <v>4627096402547</v>
      </c>
      <c r="E248" s="1020"/>
      <c r="F248" s="1002">
        <v>210</v>
      </c>
      <c r="G248" s="784">
        <f t="shared" si="67"/>
        <v>136.5</v>
      </c>
      <c r="H248" s="785">
        <f t="shared" si="68"/>
        <v>126</v>
      </c>
      <c r="I248" s="785">
        <f t="shared" si="69"/>
        <v>115.50000000000001</v>
      </c>
      <c r="J248" s="40"/>
      <c r="K248" s="8" t="str">
        <f t="shared" si="64"/>
        <v/>
      </c>
      <c r="L248" s="8" t="str">
        <f t="shared" si="65"/>
        <v/>
      </c>
      <c r="M248" s="8" t="str">
        <f t="shared" si="66"/>
        <v/>
      </c>
    </row>
    <row r="249" spans="1:13" ht="13.2">
      <c r="A249" s="807" t="s">
        <v>380</v>
      </c>
      <c r="B249" s="168" t="s">
        <v>381</v>
      </c>
      <c r="C249" s="1020"/>
      <c r="D249" s="164">
        <v>4627096402554</v>
      </c>
      <c r="E249" s="1026"/>
      <c r="F249" s="1002">
        <v>210</v>
      </c>
      <c r="G249" s="784">
        <f t="shared" si="67"/>
        <v>136.5</v>
      </c>
      <c r="H249" s="785">
        <f t="shared" si="68"/>
        <v>126</v>
      </c>
      <c r="I249" s="785">
        <f t="shared" si="69"/>
        <v>115.50000000000001</v>
      </c>
      <c r="J249" s="40"/>
      <c r="K249" s="8" t="str">
        <f t="shared" si="64"/>
        <v/>
      </c>
      <c r="L249" s="8" t="str">
        <f t="shared" si="65"/>
        <v/>
      </c>
      <c r="M249" s="8" t="str">
        <f t="shared" si="66"/>
        <v/>
      </c>
    </row>
    <row r="250" spans="1:13" ht="13.2">
      <c r="A250" s="807" t="s">
        <v>382</v>
      </c>
      <c r="B250" s="168" t="s">
        <v>383</v>
      </c>
      <c r="C250" s="1020"/>
      <c r="D250" s="163">
        <v>4627096402561</v>
      </c>
      <c r="E250" s="1026"/>
      <c r="F250" s="1002">
        <v>380</v>
      </c>
      <c r="G250" s="784">
        <f t="shared" si="67"/>
        <v>247</v>
      </c>
      <c r="H250" s="785">
        <f t="shared" si="68"/>
        <v>228</v>
      </c>
      <c r="I250" s="785">
        <f t="shared" si="69"/>
        <v>209.00000000000003</v>
      </c>
      <c r="J250" s="40"/>
      <c r="K250" s="8" t="str">
        <f t="shared" si="64"/>
        <v/>
      </c>
      <c r="L250" s="8" t="str">
        <f t="shared" si="65"/>
        <v/>
      </c>
      <c r="M250" s="8" t="str">
        <f t="shared" si="66"/>
        <v/>
      </c>
    </row>
    <row r="251" spans="1:13" ht="13.2">
      <c r="A251" s="813" t="s">
        <v>384</v>
      </c>
      <c r="B251" s="168" t="s">
        <v>385</v>
      </c>
      <c r="C251" s="1020"/>
      <c r="D251" s="163">
        <v>4627096402578</v>
      </c>
      <c r="E251" s="1026"/>
      <c r="F251" s="1002">
        <v>850</v>
      </c>
      <c r="G251" s="784">
        <f t="shared" si="67"/>
        <v>552.5</v>
      </c>
      <c r="H251" s="785">
        <f t="shared" si="68"/>
        <v>510</v>
      </c>
      <c r="I251" s="785">
        <f t="shared" si="69"/>
        <v>467.50000000000006</v>
      </c>
      <c r="J251" s="40"/>
      <c r="K251" s="8" t="str">
        <f t="shared" si="64"/>
        <v/>
      </c>
      <c r="L251" s="8" t="str">
        <f t="shared" si="65"/>
        <v/>
      </c>
      <c r="M251" s="8" t="str">
        <f t="shared" si="66"/>
        <v/>
      </c>
    </row>
    <row r="252" spans="1:13" s="10" customFormat="1" ht="13.2">
      <c r="A252" s="807" t="s">
        <v>386</v>
      </c>
      <c r="B252" s="167" t="s">
        <v>387</v>
      </c>
      <c r="C252" s="1020"/>
      <c r="D252" s="788">
        <v>4627096402585</v>
      </c>
      <c r="E252" s="1021"/>
      <c r="F252" s="1002">
        <v>255</v>
      </c>
      <c r="G252" s="784">
        <f t="shared" si="67"/>
        <v>165.75</v>
      </c>
      <c r="H252" s="785">
        <f t="shared" si="68"/>
        <v>153</v>
      </c>
      <c r="I252" s="785">
        <f t="shared" si="69"/>
        <v>140.25</v>
      </c>
      <c r="J252" s="40"/>
      <c r="K252" s="8" t="str">
        <f t="shared" si="64"/>
        <v/>
      </c>
      <c r="L252" s="8" t="str">
        <f t="shared" si="65"/>
        <v/>
      </c>
      <c r="M252" s="8" t="str">
        <f t="shared" si="66"/>
        <v/>
      </c>
    </row>
    <row r="253" spans="1:13" s="10" customFormat="1" ht="13.2">
      <c r="A253" s="813" t="s">
        <v>388</v>
      </c>
      <c r="B253" s="168" t="s">
        <v>389</v>
      </c>
      <c r="C253" s="1020"/>
      <c r="D253" s="163">
        <v>4627096402592</v>
      </c>
      <c r="E253" s="1027"/>
      <c r="F253" s="1002">
        <v>560</v>
      </c>
      <c r="G253" s="784">
        <f t="shared" si="67"/>
        <v>364</v>
      </c>
      <c r="H253" s="785">
        <f t="shared" si="68"/>
        <v>336</v>
      </c>
      <c r="I253" s="785">
        <f t="shared" si="69"/>
        <v>308</v>
      </c>
      <c r="J253" s="40"/>
      <c r="K253" s="8" t="str">
        <f t="shared" si="64"/>
        <v/>
      </c>
      <c r="L253" s="8" t="str">
        <f t="shared" si="65"/>
        <v/>
      </c>
      <c r="M253" s="8" t="str">
        <f t="shared" si="66"/>
        <v/>
      </c>
    </row>
    <row r="254" spans="1:13" s="10" customFormat="1" ht="13.2">
      <c r="A254" s="807" t="s">
        <v>390</v>
      </c>
      <c r="B254" s="167" t="s">
        <v>391</v>
      </c>
      <c r="C254" s="1020"/>
      <c r="D254" s="788">
        <v>4627096402615</v>
      </c>
      <c r="E254" s="1026"/>
      <c r="F254" s="1002">
        <v>980</v>
      </c>
      <c r="G254" s="784">
        <f t="shared" si="67"/>
        <v>637</v>
      </c>
      <c r="H254" s="785">
        <f t="shared" si="68"/>
        <v>588</v>
      </c>
      <c r="I254" s="785">
        <f t="shared" si="69"/>
        <v>539</v>
      </c>
      <c r="J254" s="40"/>
      <c r="K254" s="8" t="str">
        <f t="shared" si="64"/>
        <v/>
      </c>
      <c r="L254" s="8" t="str">
        <f t="shared" si="65"/>
        <v/>
      </c>
      <c r="M254" s="8" t="str">
        <f t="shared" si="66"/>
        <v/>
      </c>
    </row>
    <row r="255" spans="1:13" ht="13.2">
      <c r="A255" s="813" t="s">
        <v>392</v>
      </c>
      <c r="B255" s="168" t="s">
        <v>393</v>
      </c>
      <c r="C255" s="1020"/>
      <c r="D255" s="163">
        <v>4627096402622</v>
      </c>
      <c r="E255" s="1026"/>
      <c r="F255" s="1002">
        <v>1105</v>
      </c>
      <c r="G255" s="784">
        <f t="shared" si="67"/>
        <v>718.25</v>
      </c>
      <c r="H255" s="785">
        <f t="shared" si="68"/>
        <v>663</v>
      </c>
      <c r="I255" s="785">
        <f t="shared" si="69"/>
        <v>607.75</v>
      </c>
      <c r="J255" s="40"/>
      <c r="K255" s="8" t="str">
        <f t="shared" si="64"/>
        <v/>
      </c>
      <c r="L255" s="8" t="str">
        <f t="shared" si="65"/>
        <v/>
      </c>
      <c r="M255" s="8" t="str">
        <f t="shared" si="66"/>
        <v/>
      </c>
    </row>
    <row r="256" spans="1:13" ht="13.2">
      <c r="A256" s="807" t="s">
        <v>394</v>
      </c>
      <c r="B256" s="168" t="s">
        <v>395</v>
      </c>
      <c r="C256" s="1020"/>
      <c r="D256" s="163">
        <v>4627096402639</v>
      </c>
      <c r="E256" s="1026"/>
      <c r="F256" s="1002">
        <v>210</v>
      </c>
      <c r="G256" s="784">
        <f t="shared" si="67"/>
        <v>136.5</v>
      </c>
      <c r="H256" s="785">
        <f t="shared" si="68"/>
        <v>126</v>
      </c>
      <c r="I256" s="785">
        <f t="shared" si="69"/>
        <v>115.50000000000001</v>
      </c>
      <c r="J256" s="40"/>
      <c r="K256" s="8" t="str">
        <f t="shared" si="64"/>
        <v/>
      </c>
      <c r="L256" s="8" t="str">
        <f t="shared" si="65"/>
        <v/>
      </c>
      <c r="M256" s="8" t="str">
        <f t="shared" si="66"/>
        <v/>
      </c>
    </row>
    <row r="257" spans="1:13" ht="13.2">
      <c r="A257" s="813" t="s">
        <v>396</v>
      </c>
      <c r="B257" s="168" t="s">
        <v>397</v>
      </c>
      <c r="C257" s="1020"/>
      <c r="D257" s="163">
        <v>4627096402646</v>
      </c>
      <c r="E257" s="1026"/>
      <c r="F257" s="1002">
        <v>210</v>
      </c>
      <c r="G257" s="784">
        <f t="shared" si="67"/>
        <v>136.5</v>
      </c>
      <c r="H257" s="785">
        <f t="shared" si="68"/>
        <v>126</v>
      </c>
      <c r="I257" s="785">
        <f t="shared" si="69"/>
        <v>115.50000000000001</v>
      </c>
      <c r="J257" s="40"/>
      <c r="K257" s="8" t="str">
        <f t="shared" si="64"/>
        <v/>
      </c>
      <c r="L257" s="8" t="str">
        <f t="shared" si="65"/>
        <v/>
      </c>
      <c r="M257" s="8" t="str">
        <f t="shared" si="66"/>
        <v/>
      </c>
    </row>
    <row r="258" spans="1:13" ht="13.2">
      <c r="A258" s="813" t="s">
        <v>398</v>
      </c>
      <c r="B258" s="168" t="s">
        <v>399</v>
      </c>
      <c r="C258" s="1020"/>
      <c r="D258" s="163">
        <v>4627096402653</v>
      </c>
      <c r="E258" s="1026"/>
      <c r="F258" s="1002">
        <v>210</v>
      </c>
      <c r="G258" s="784">
        <f t="shared" si="67"/>
        <v>136.5</v>
      </c>
      <c r="H258" s="785">
        <f t="shared" si="68"/>
        <v>126</v>
      </c>
      <c r="I258" s="785">
        <f t="shared" si="69"/>
        <v>115.50000000000001</v>
      </c>
      <c r="J258" s="40"/>
      <c r="K258" s="8" t="str">
        <f t="shared" ref="K258:K321" si="70">IF($J258&gt;0,$G258*$J258,"")</f>
        <v/>
      </c>
      <c r="L258" s="8" t="str">
        <f t="shared" ref="L258:L321" si="71">IF($J258&gt;0,$H258*$J258,"")</f>
        <v/>
      </c>
      <c r="M258" s="8" t="str">
        <f t="shared" ref="M258:M321" si="72">IF($J258&gt;0,$I258*$J258,"")</f>
        <v/>
      </c>
    </row>
    <row r="259" spans="1:13" ht="13.2">
      <c r="A259" s="813" t="s">
        <v>400</v>
      </c>
      <c r="B259" s="168" t="s">
        <v>401</v>
      </c>
      <c r="C259" s="1020"/>
      <c r="D259" s="163">
        <v>4627096402660</v>
      </c>
      <c r="E259" s="1026"/>
      <c r="F259" s="1002">
        <v>260</v>
      </c>
      <c r="G259" s="784">
        <f t="shared" si="67"/>
        <v>169</v>
      </c>
      <c r="H259" s="785">
        <f t="shared" si="68"/>
        <v>156</v>
      </c>
      <c r="I259" s="785">
        <f t="shared" si="69"/>
        <v>143</v>
      </c>
      <c r="J259" s="40"/>
      <c r="K259" s="8" t="str">
        <f t="shared" si="70"/>
        <v/>
      </c>
      <c r="L259" s="8" t="str">
        <f t="shared" si="71"/>
        <v/>
      </c>
      <c r="M259" s="8" t="str">
        <f t="shared" si="72"/>
        <v/>
      </c>
    </row>
    <row r="260" spans="1:13" ht="13.2">
      <c r="A260" s="813" t="s">
        <v>402</v>
      </c>
      <c r="B260" s="168" t="s">
        <v>403</v>
      </c>
      <c r="C260" s="1020"/>
      <c r="D260" s="163">
        <v>4627096402677</v>
      </c>
      <c r="E260" s="1026"/>
      <c r="F260" s="1002">
        <v>460</v>
      </c>
      <c r="G260" s="784">
        <f t="shared" si="67"/>
        <v>299</v>
      </c>
      <c r="H260" s="785">
        <f t="shared" si="68"/>
        <v>276</v>
      </c>
      <c r="I260" s="785">
        <f t="shared" si="69"/>
        <v>253.00000000000003</v>
      </c>
      <c r="J260" s="40"/>
      <c r="K260" s="8" t="str">
        <f t="shared" si="70"/>
        <v/>
      </c>
      <c r="L260" s="8" t="str">
        <f t="shared" si="71"/>
        <v/>
      </c>
      <c r="M260" s="8" t="str">
        <f t="shared" si="72"/>
        <v/>
      </c>
    </row>
    <row r="261" spans="1:13" ht="13.2">
      <c r="A261" s="807" t="s">
        <v>404</v>
      </c>
      <c r="B261" s="167" t="s">
        <v>405</v>
      </c>
      <c r="C261" s="1020"/>
      <c r="D261" s="788">
        <v>4627096402684</v>
      </c>
      <c r="E261" s="1020"/>
      <c r="F261" s="1002">
        <v>485</v>
      </c>
      <c r="G261" s="784">
        <f t="shared" si="67"/>
        <v>315.25</v>
      </c>
      <c r="H261" s="785">
        <f t="shared" si="68"/>
        <v>291</v>
      </c>
      <c r="I261" s="785">
        <f t="shared" si="69"/>
        <v>266.75</v>
      </c>
      <c r="J261" s="40"/>
      <c r="K261" s="8" t="str">
        <f t="shared" si="70"/>
        <v/>
      </c>
      <c r="L261" s="8" t="str">
        <f t="shared" si="71"/>
        <v/>
      </c>
      <c r="M261" s="8" t="str">
        <f t="shared" si="72"/>
        <v/>
      </c>
    </row>
    <row r="262" spans="1:13" ht="13.2">
      <c r="A262" s="813" t="s">
        <v>406</v>
      </c>
      <c r="B262" s="168" t="s">
        <v>407</v>
      </c>
      <c r="C262" s="1020"/>
      <c r="D262" s="163">
        <v>4627096402691</v>
      </c>
      <c r="E262" s="1020"/>
      <c r="F262" s="1002">
        <v>1460</v>
      </c>
      <c r="G262" s="784">
        <f t="shared" si="67"/>
        <v>949</v>
      </c>
      <c r="H262" s="785">
        <f t="shared" si="68"/>
        <v>876</v>
      </c>
      <c r="I262" s="785">
        <f t="shared" si="69"/>
        <v>803.00000000000011</v>
      </c>
      <c r="J262" s="40"/>
      <c r="K262" s="8" t="str">
        <f t="shared" si="70"/>
        <v/>
      </c>
      <c r="L262" s="8" t="str">
        <f t="shared" si="71"/>
        <v/>
      </c>
      <c r="M262" s="8" t="str">
        <f t="shared" si="72"/>
        <v/>
      </c>
    </row>
    <row r="263" spans="1:13" ht="13.2">
      <c r="A263" s="813" t="s">
        <v>408</v>
      </c>
      <c r="B263" s="168" t="s">
        <v>409</v>
      </c>
      <c r="C263" s="1020"/>
      <c r="D263" s="163">
        <v>4627096402707</v>
      </c>
      <c r="E263" s="1026"/>
      <c r="F263" s="1002">
        <v>1635</v>
      </c>
      <c r="G263" s="784">
        <f t="shared" si="67"/>
        <v>1062.75</v>
      </c>
      <c r="H263" s="785">
        <f t="shared" si="68"/>
        <v>981</v>
      </c>
      <c r="I263" s="785">
        <f t="shared" si="69"/>
        <v>899.25000000000011</v>
      </c>
      <c r="J263" s="40"/>
      <c r="K263" s="8" t="str">
        <f t="shared" si="70"/>
        <v/>
      </c>
      <c r="L263" s="8" t="str">
        <f t="shared" si="71"/>
        <v/>
      </c>
      <c r="M263" s="8" t="str">
        <f t="shared" si="72"/>
        <v/>
      </c>
    </row>
    <row r="264" spans="1:13" s="10" customFormat="1" ht="13.2">
      <c r="A264" s="813" t="s">
        <v>410</v>
      </c>
      <c r="B264" s="168" t="s">
        <v>411</v>
      </c>
      <c r="C264" s="1020"/>
      <c r="D264" s="163">
        <v>4627096402714</v>
      </c>
      <c r="E264" s="1021"/>
      <c r="F264" s="1002">
        <v>1320</v>
      </c>
      <c r="G264" s="784">
        <f t="shared" si="67"/>
        <v>858</v>
      </c>
      <c r="H264" s="785">
        <f t="shared" si="68"/>
        <v>792</v>
      </c>
      <c r="I264" s="785">
        <f t="shared" si="69"/>
        <v>726.00000000000011</v>
      </c>
      <c r="J264" s="40"/>
      <c r="K264" s="8" t="str">
        <f t="shared" si="70"/>
        <v/>
      </c>
      <c r="L264" s="8" t="str">
        <f t="shared" si="71"/>
        <v/>
      </c>
      <c r="M264" s="8" t="str">
        <f t="shared" si="72"/>
        <v/>
      </c>
    </row>
    <row r="265" spans="1:13" ht="13.2">
      <c r="A265" s="813" t="s">
        <v>412</v>
      </c>
      <c r="B265" s="168" t="s">
        <v>413</v>
      </c>
      <c r="C265" s="1020"/>
      <c r="D265" s="163">
        <v>4627096402721</v>
      </c>
      <c r="E265" s="1026"/>
      <c r="F265" s="1002">
        <v>360</v>
      </c>
      <c r="G265" s="784">
        <f t="shared" si="67"/>
        <v>234</v>
      </c>
      <c r="H265" s="785">
        <f t="shared" si="68"/>
        <v>216</v>
      </c>
      <c r="I265" s="785">
        <f t="shared" si="69"/>
        <v>198.00000000000003</v>
      </c>
      <c r="J265" s="40"/>
      <c r="K265" s="8" t="str">
        <f t="shared" si="70"/>
        <v/>
      </c>
      <c r="L265" s="8" t="str">
        <f t="shared" si="71"/>
        <v/>
      </c>
      <c r="M265" s="8" t="str">
        <f t="shared" si="72"/>
        <v/>
      </c>
    </row>
    <row r="266" spans="1:13" ht="13.2">
      <c r="A266" s="813" t="s">
        <v>414</v>
      </c>
      <c r="B266" s="169" t="s">
        <v>415</v>
      </c>
      <c r="C266" s="1306"/>
      <c r="D266" s="163">
        <v>4627096402738</v>
      </c>
      <c r="E266" s="1026"/>
      <c r="F266" s="1002">
        <v>690</v>
      </c>
      <c r="G266" s="784">
        <f t="shared" si="67"/>
        <v>448.5</v>
      </c>
      <c r="H266" s="785">
        <f t="shared" si="68"/>
        <v>414</v>
      </c>
      <c r="I266" s="785">
        <f t="shared" si="69"/>
        <v>379.50000000000006</v>
      </c>
      <c r="J266" s="40"/>
      <c r="K266" s="8" t="str">
        <f t="shared" si="70"/>
        <v/>
      </c>
      <c r="L266" s="8" t="str">
        <f t="shared" si="71"/>
        <v/>
      </c>
      <c r="M266" s="8" t="str">
        <f t="shared" si="72"/>
        <v/>
      </c>
    </row>
    <row r="267" spans="1:13" ht="13.2">
      <c r="A267" s="813" t="s">
        <v>416</v>
      </c>
      <c r="B267" s="169" t="s">
        <v>417</v>
      </c>
      <c r="C267" s="1306"/>
      <c r="D267" s="163">
        <v>4627096404107</v>
      </c>
      <c r="E267" s="1026"/>
      <c r="F267" s="1002">
        <v>920</v>
      </c>
      <c r="G267" s="784">
        <f t="shared" si="67"/>
        <v>598</v>
      </c>
      <c r="H267" s="785">
        <f t="shared" si="68"/>
        <v>552</v>
      </c>
      <c r="I267" s="785">
        <f t="shared" si="69"/>
        <v>506.00000000000006</v>
      </c>
      <c r="J267" s="40"/>
      <c r="K267" s="8" t="str">
        <f t="shared" si="70"/>
        <v/>
      </c>
      <c r="L267" s="8" t="str">
        <f t="shared" si="71"/>
        <v/>
      </c>
      <c r="M267" s="8" t="str">
        <f t="shared" si="72"/>
        <v/>
      </c>
    </row>
    <row r="268" spans="1:13" ht="13.2">
      <c r="A268" s="813" t="s">
        <v>418</v>
      </c>
      <c r="B268" s="169" t="s">
        <v>419</v>
      </c>
      <c r="C268" s="1306"/>
      <c r="D268" s="163">
        <v>4627096402745</v>
      </c>
      <c r="E268" s="1026"/>
      <c r="F268" s="1002">
        <v>390</v>
      </c>
      <c r="G268" s="784">
        <f t="shared" si="67"/>
        <v>253.5</v>
      </c>
      <c r="H268" s="785">
        <f t="shared" si="68"/>
        <v>234</v>
      </c>
      <c r="I268" s="785">
        <f t="shared" si="69"/>
        <v>214.50000000000003</v>
      </c>
      <c r="J268" s="40"/>
      <c r="K268" s="8" t="str">
        <f t="shared" si="70"/>
        <v/>
      </c>
      <c r="L268" s="8" t="str">
        <f t="shared" si="71"/>
        <v/>
      </c>
      <c r="M268" s="8" t="str">
        <f t="shared" si="72"/>
        <v/>
      </c>
    </row>
    <row r="269" spans="1:13" ht="13.2">
      <c r="A269" s="813" t="s">
        <v>420</v>
      </c>
      <c r="B269" s="169" t="s">
        <v>421</v>
      </c>
      <c r="C269" s="1306"/>
      <c r="D269" s="163">
        <v>4627096402752</v>
      </c>
      <c r="E269" s="1028"/>
      <c r="F269" s="1002">
        <v>210</v>
      </c>
      <c r="G269" s="784">
        <f t="shared" si="67"/>
        <v>136.5</v>
      </c>
      <c r="H269" s="785">
        <f t="shared" si="68"/>
        <v>126</v>
      </c>
      <c r="I269" s="785">
        <f t="shared" si="69"/>
        <v>115.50000000000001</v>
      </c>
      <c r="J269" s="40"/>
      <c r="K269" s="8" t="str">
        <f t="shared" si="70"/>
        <v/>
      </c>
      <c r="L269" s="8" t="str">
        <f t="shared" si="71"/>
        <v/>
      </c>
      <c r="M269" s="8" t="str">
        <f t="shared" si="72"/>
        <v/>
      </c>
    </row>
    <row r="270" spans="1:13" ht="13.2">
      <c r="A270" s="807" t="s">
        <v>422</v>
      </c>
      <c r="B270" s="167" t="s">
        <v>423</v>
      </c>
      <c r="C270" s="1020"/>
      <c r="D270" s="788">
        <v>4627096403667</v>
      </c>
      <c r="E270" s="1020"/>
      <c r="F270" s="1002">
        <v>210</v>
      </c>
      <c r="G270" s="784">
        <f t="shared" si="67"/>
        <v>136.5</v>
      </c>
      <c r="H270" s="785">
        <f t="shared" si="68"/>
        <v>126</v>
      </c>
      <c r="I270" s="785">
        <f t="shared" si="69"/>
        <v>115.50000000000001</v>
      </c>
      <c r="J270" s="40"/>
      <c r="K270" s="8" t="str">
        <f t="shared" si="70"/>
        <v/>
      </c>
      <c r="L270" s="8" t="str">
        <f t="shared" si="71"/>
        <v/>
      </c>
      <c r="M270" s="8" t="str">
        <f t="shared" si="72"/>
        <v/>
      </c>
    </row>
    <row r="271" spans="1:13" ht="13.2">
      <c r="A271" s="813" t="s">
        <v>424</v>
      </c>
      <c r="B271" s="168" t="s">
        <v>425</v>
      </c>
      <c r="C271" s="1020"/>
      <c r="D271" s="163">
        <v>4627096402769</v>
      </c>
      <c r="E271" s="1026"/>
      <c r="F271" s="1002">
        <v>1890</v>
      </c>
      <c r="G271" s="784">
        <f t="shared" si="67"/>
        <v>1228.5</v>
      </c>
      <c r="H271" s="785">
        <f t="shared" si="68"/>
        <v>1134</v>
      </c>
      <c r="I271" s="785">
        <f t="shared" si="69"/>
        <v>1039.5</v>
      </c>
      <c r="J271" s="40"/>
      <c r="K271" s="8" t="str">
        <f t="shared" si="70"/>
        <v/>
      </c>
      <c r="L271" s="8" t="str">
        <f t="shared" si="71"/>
        <v/>
      </c>
      <c r="M271" s="8" t="str">
        <f t="shared" si="72"/>
        <v/>
      </c>
    </row>
    <row r="272" spans="1:13" ht="13.2">
      <c r="A272" s="807" t="s">
        <v>426</v>
      </c>
      <c r="B272" s="168" t="s">
        <v>427</v>
      </c>
      <c r="C272" s="1020"/>
      <c r="D272" s="163">
        <v>4627096402776</v>
      </c>
      <c r="E272" s="1026"/>
      <c r="F272" s="1002">
        <v>280</v>
      </c>
      <c r="G272" s="784">
        <f t="shared" si="67"/>
        <v>182</v>
      </c>
      <c r="H272" s="785">
        <f t="shared" si="68"/>
        <v>168</v>
      </c>
      <c r="I272" s="785">
        <f t="shared" si="69"/>
        <v>154</v>
      </c>
      <c r="J272" s="40"/>
      <c r="K272" s="8" t="str">
        <f t="shared" si="70"/>
        <v/>
      </c>
      <c r="L272" s="8" t="str">
        <f t="shared" si="71"/>
        <v/>
      </c>
      <c r="M272" s="8" t="str">
        <f t="shared" si="72"/>
        <v/>
      </c>
    </row>
    <row r="273" spans="1:13" ht="13.2">
      <c r="A273" s="813" t="s">
        <v>428</v>
      </c>
      <c r="B273" s="168" t="s">
        <v>429</v>
      </c>
      <c r="C273" s="1020"/>
      <c r="D273" s="163">
        <v>4627096402783</v>
      </c>
      <c r="E273" s="1026"/>
      <c r="F273" s="1002">
        <v>320</v>
      </c>
      <c r="G273" s="784">
        <f t="shared" si="67"/>
        <v>208</v>
      </c>
      <c r="H273" s="785">
        <f t="shared" si="68"/>
        <v>192</v>
      </c>
      <c r="I273" s="785">
        <f t="shared" si="69"/>
        <v>176</v>
      </c>
      <c r="J273" s="40"/>
      <c r="K273" s="8" t="str">
        <f t="shared" si="70"/>
        <v/>
      </c>
      <c r="L273" s="8" t="str">
        <f t="shared" si="71"/>
        <v/>
      </c>
      <c r="M273" s="8" t="str">
        <f t="shared" si="72"/>
        <v/>
      </c>
    </row>
    <row r="274" spans="1:13" ht="13.2">
      <c r="A274" s="813" t="s">
        <v>430</v>
      </c>
      <c r="B274" s="168" t="s">
        <v>431</v>
      </c>
      <c r="C274" s="1020"/>
      <c r="D274" s="163">
        <v>4627096403636</v>
      </c>
      <c r="E274" s="1026"/>
      <c r="F274" s="1002">
        <v>880</v>
      </c>
      <c r="G274" s="784">
        <f t="shared" si="67"/>
        <v>572</v>
      </c>
      <c r="H274" s="785">
        <f t="shared" si="68"/>
        <v>528</v>
      </c>
      <c r="I274" s="785">
        <f t="shared" si="69"/>
        <v>484.00000000000006</v>
      </c>
      <c r="J274" s="40"/>
      <c r="K274" s="8" t="str">
        <f t="shared" si="70"/>
        <v/>
      </c>
      <c r="L274" s="8" t="str">
        <f t="shared" si="71"/>
        <v/>
      </c>
      <c r="M274" s="8" t="str">
        <f t="shared" si="72"/>
        <v/>
      </c>
    </row>
    <row r="275" spans="1:13" ht="13.2">
      <c r="A275" s="813" t="s">
        <v>432</v>
      </c>
      <c r="B275" s="168" t="s">
        <v>433</v>
      </c>
      <c r="C275" s="1020"/>
      <c r="D275" s="163">
        <v>4627096402790</v>
      </c>
      <c r="E275" s="1026"/>
      <c r="F275" s="1002">
        <v>780</v>
      </c>
      <c r="G275" s="784">
        <f t="shared" si="67"/>
        <v>507</v>
      </c>
      <c r="H275" s="785">
        <f t="shared" si="68"/>
        <v>468</v>
      </c>
      <c r="I275" s="785">
        <f t="shared" si="69"/>
        <v>429.00000000000006</v>
      </c>
      <c r="J275" s="40"/>
      <c r="K275" s="8" t="str">
        <f t="shared" si="70"/>
        <v/>
      </c>
      <c r="L275" s="8" t="str">
        <f t="shared" si="71"/>
        <v/>
      </c>
      <c r="M275" s="8" t="str">
        <f t="shared" si="72"/>
        <v/>
      </c>
    </row>
    <row r="276" spans="1:13" ht="13.2">
      <c r="A276" s="813" t="s">
        <v>434</v>
      </c>
      <c r="B276" s="169" t="s">
        <v>435</v>
      </c>
      <c r="C276" s="1306"/>
      <c r="D276" s="163">
        <v>4627096402806</v>
      </c>
      <c r="E276" s="1026"/>
      <c r="F276" s="1002">
        <v>280</v>
      </c>
      <c r="G276" s="784">
        <f t="shared" si="67"/>
        <v>182</v>
      </c>
      <c r="H276" s="785">
        <f t="shared" si="68"/>
        <v>168</v>
      </c>
      <c r="I276" s="785">
        <f t="shared" si="69"/>
        <v>154</v>
      </c>
      <c r="J276" s="40"/>
      <c r="K276" s="8" t="str">
        <f t="shared" si="70"/>
        <v/>
      </c>
      <c r="L276" s="8" t="str">
        <f t="shared" si="71"/>
        <v/>
      </c>
      <c r="M276" s="8" t="str">
        <f t="shared" si="72"/>
        <v/>
      </c>
    </row>
    <row r="277" spans="1:13" ht="13.2">
      <c r="A277" s="813" t="s">
        <v>436</v>
      </c>
      <c r="B277" s="168" t="s">
        <v>437</v>
      </c>
      <c r="C277" s="1020"/>
      <c r="D277" s="163">
        <v>4627096402813</v>
      </c>
      <c r="E277" s="1026"/>
      <c r="F277" s="1002">
        <v>255</v>
      </c>
      <c r="G277" s="784">
        <f t="shared" si="67"/>
        <v>165.75</v>
      </c>
      <c r="H277" s="785">
        <f t="shared" si="68"/>
        <v>153</v>
      </c>
      <c r="I277" s="785">
        <f t="shared" si="69"/>
        <v>140.25</v>
      </c>
      <c r="J277" s="40"/>
      <c r="K277" s="8" t="str">
        <f t="shared" si="70"/>
        <v/>
      </c>
      <c r="L277" s="8" t="str">
        <f t="shared" si="71"/>
        <v/>
      </c>
      <c r="M277" s="8" t="str">
        <f t="shared" si="72"/>
        <v/>
      </c>
    </row>
    <row r="278" spans="1:13" ht="13.2">
      <c r="A278" s="813" t="s">
        <v>438</v>
      </c>
      <c r="B278" s="168" t="s">
        <v>439</v>
      </c>
      <c r="C278" s="1020"/>
      <c r="D278" s="163">
        <v>4627096402820</v>
      </c>
      <c r="E278" s="1026"/>
      <c r="F278" s="1002">
        <v>650</v>
      </c>
      <c r="G278" s="784">
        <f t="shared" si="67"/>
        <v>422.5</v>
      </c>
      <c r="H278" s="785">
        <f t="shared" si="68"/>
        <v>390</v>
      </c>
      <c r="I278" s="785">
        <f t="shared" si="69"/>
        <v>357.50000000000006</v>
      </c>
      <c r="J278" s="40"/>
      <c r="K278" s="8" t="str">
        <f t="shared" si="70"/>
        <v/>
      </c>
      <c r="L278" s="8" t="str">
        <f t="shared" si="71"/>
        <v/>
      </c>
      <c r="M278" s="8" t="str">
        <f t="shared" si="72"/>
        <v/>
      </c>
    </row>
    <row r="279" spans="1:13" ht="13.2">
      <c r="A279" s="813" t="s">
        <v>440</v>
      </c>
      <c r="B279" s="168" t="s">
        <v>441</v>
      </c>
      <c r="C279" s="1020"/>
      <c r="D279" s="163">
        <v>4627096402837</v>
      </c>
      <c r="E279" s="1026"/>
      <c r="F279" s="1002">
        <v>3680</v>
      </c>
      <c r="G279" s="784">
        <f t="shared" si="67"/>
        <v>2392</v>
      </c>
      <c r="H279" s="785">
        <f t="shared" si="68"/>
        <v>2208</v>
      </c>
      <c r="I279" s="785">
        <f t="shared" si="69"/>
        <v>2024.0000000000002</v>
      </c>
      <c r="J279" s="40"/>
      <c r="K279" s="8" t="str">
        <f t="shared" si="70"/>
        <v/>
      </c>
      <c r="L279" s="8" t="str">
        <f t="shared" si="71"/>
        <v/>
      </c>
      <c r="M279" s="8" t="str">
        <f t="shared" si="72"/>
        <v/>
      </c>
    </row>
    <row r="280" spans="1:13" ht="13.2">
      <c r="A280" s="813" t="s">
        <v>442</v>
      </c>
      <c r="B280" s="168" t="s">
        <v>443</v>
      </c>
      <c r="C280" s="1020"/>
      <c r="D280" s="163">
        <v>4627096402844</v>
      </c>
      <c r="E280" s="1026"/>
      <c r="F280" s="1002">
        <v>260</v>
      </c>
      <c r="G280" s="784">
        <f t="shared" si="67"/>
        <v>169</v>
      </c>
      <c r="H280" s="785">
        <f t="shared" si="68"/>
        <v>156</v>
      </c>
      <c r="I280" s="785">
        <f t="shared" si="69"/>
        <v>143</v>
      </c>
      <c r="J280" s="40"/>
      <c r="K280" s="8" t="str">
        <f t="shared" si="70"/>
        <v/>
      </c>
      <c r="L280" s="8" t="str">
        <f t="shared" si="71"/>
        <v/>
      </c>
      <c r="M280" s="8" t="str">
        <f t="shared" si="72"/>
        <v/>
      </c>
    </row>
    <row r="281" spans="1:13" ht="13.2">
      <c r="A281" s="813" t="s">
        <v>444</v>
      </c>
      <c r="B281" s="168" t="s">
        <v>445</v>
      </c>
      <c r="C281" s="1020"/>
      <c r="D281" s="163">
        <v>4627096402851</v>
      </c>
      <c r="E281" s="1026"/>
      <c r="F281" s="1002">
        <v>1380</v>
      </c>
      <c r="G281" s="784">
        <f t="shared" si="67"/>
        <v>897</v>
      </c>
      <c r="H281" s="785">
        <f t="shared" si="68"/>
        <v>828</v>
      </c>
      <c r="I281" s="785">
        <f t="shared" si="69"/>
        <v>759.00000000000011</v>
      </c>
      <c r="J281" s="40"/>
      <c r="K281" s="8" t="str">
        <f t="shared" si="70"/>
        <v/>
      </c>
      <c r="L281" s="8" t="str">
        <f t="shared" si="71"/>
        <v/>
      </c>
      <c r="M281" s="8" t="str">
        <f t="shared" si="72"/>
        <v/>
      </c>
    </row>
    <row r="282" spans="1:13" ht="13.2">
      <c r="A282" s="813" t="s">
        <v>446</v>
      </c>
      <c r="B282" s="168" t="s">
        <v>447</v>
      </c>
      <c r="C282" s="1020"/>
      <c r="D282" s="163">
        <v>4627096402868</v>
      </c>
      <c r="E282" s="1026"/>
      <c r="F282" s="1002">
        <v>1480</v>
      </c>
      <c r="G282" s="784">
        <f t="shared" si="67"/>
        <v>962</v>
      </c>
      <c r="H282" s="785">
        <f t="shared" si="68"/>
        <v>888</v>
      </c>
      <c r="I282" s="785">
        <f t="shared" si="69"/>
        <v>814.00000000000011</v>
      </c>
      <c r="J282" s="40"/>
      <c r="K282" s="8" t="str">
        <f t="shared" si="70"/>
        <v/>
      </c>
      <c r="L282" s="8" t="str">
        <f t="shared" si="71"/>
        <v/>
      </c>
      <c r="M282" s="8" t="str">
        <f t="shared" si="72"/>
        <v/>
      </c>
    </row>
    <row r="283" spans="1:13" ht="13.2">
      <c r="A283" s="813" t="s">
        <v>448</v>
      </c>
      <c r="B283" s="168" t="s">
        <v>449</v>
      </c>
      <c r="C283" s="1020"/>
      <c r="D283" s="163">
        <v>4627096402875</v>
      </c>
      <c r="E283" s="1026"/>
      <c r="F283" s="1002">
        <v>210</v>
      </c>
      <c r="G283" s="784">
        <f t="shared" si="67"/>
        <v>136.5</v>
      </c>
      <c r="H283" s="785">
        <f t="shared" si="68"/>
        <v>126</v>
      </c>
      <c r="I283" s="785">
        <f t="shared" si="69"/>
        <v>115.50000000000001</v>
      </c>
      <c r="J283" s="40"/>
      <c r="K283" s="8" t="str">
        <f t="shared" si="70"/>
        <v/>
      </c>
      <c r="L283" s="8" t="str">
        <f t="shared" si="71"/>
        <v/>
      </c>
      <c r="M283" s="8" t="str">
        <f t="shared" si="72"/>
        <v/>
      </c>
    </row>
    <row r="284" spans="1:13" ht="13.2">
      <c r="A284" s="807" t="s">
        <v>450</v>
      </c>
      <c r="B284" s="168" t="s">
        <v>451</v>
      </c>
      <c r="C284" s="1020"/>
      <c r="D284" s="163">
        <v>4627096402882</v>
      </c>
      <c r="E284" s="1026"/>
      <c r="F284" s="1002">
        <v>320</v>
      </c>
      <c r="G284" s="784">
        <f t="shared" si="67"/>
        <v>208</v>
      </c>
      <c r="H284" s="785">
        <f t="shared" si="68"/>
        <v>192</v>
      </c>
      <c r="I284" s="785">
        <f t="shared" si="69"/>
        <v>176</v>
      </c>
      <c r="J284" s="40"/>
      <c r="K284" s="8" t="str">
        <f t="shared" si="70"/>
        <v/>
      </c>
      <c r="L284" s="8" t="str">
        <f t="shared" si="71"/>
        <v/>
      </c>
      <c r="M284" s="8" t="str">
        <f t="shared" si="72"/>
        <v/>
      </c>
    </row>
    <row r="285" spans="1:13" ht="13.2">
      <c r="A285" s="813" t="s">
        <v>452</v>
      </c>
      <c r="B285" s="168" t="s">
        <v>453</v>
      </c>
      <c r="C285" s="1020"/>
      <c r="D285" s="163">
        <v>4627096403704</v>
      </c>
      <c r="E285" s="1026"/>
      <c r="F285" s="1002">
        <v>610</v>
      </c>
      <c r="G285" s="784">
        <f t="shared" si="67"/>
        <v>396.5</v>
      </c>
      <c r="H285" s="785">
        <f t="shared" si="68"/>
        <v>366</v>
      </c>
      <c r="I285" s="785">
        <f t="shared" si="69"/>
        <v>335.5</v>
      </c>
      <c r="J285" s="40"/>
      <c r="K285" s="8" t="str">
        <f t="shared" si="70"/>
        <v/>
      </c>
      <c r="L285" s="8" t="str">
        <f t="shared" si="71"/>
        <v/>
      </c>
      <c r="M285" s="8" t="str">
        <f t="shared" si="72"/>
        <v/>
      </c>
    </row>
    <row r="286" spans="1:13" ht="13.2">
      <c r="A286" s="813" t="s">
        <v>454</v>
      </c>
      <c r="B286" s="168" t="s">
        <v>455</v>
      </c>
      <c r="C286" s="1020"/>
      <c r="D286" s="163">
        <v>4627096402899</v>
      </c>
      <c r="E286" s="1029"/>
      <c r="F286" s="1002">
        <v>210</v>
      </c>
      <c r="G286" s="784">
        <f t="shared" si="67"/>
        <v>136.5</v>
      </c>
      <c r="H286" s="785">
        <f t="shared" si="68"/>
        <v>126</v>
      </c>
      <c r="I286" s="785">
        <f t="shared" si="69"/>
        <v>115.50000000000001</v>
      </c>
      <c r="J286" s="40"/>
      <c r="K286" s="8" t="str">
        <f t="shared" si="70"/>
        <v/>
      </c>
      <c r="L286" s="8" t="str">
        <f t="shared" si="71"/>
        <v/>
      </c>
      <c r="M286" s="8" t="str">
        <f t="shared" si="72"/>
        <v/>
      </c>
    </row>
    <row r="287" spans="1:13" s="10" customFormat="1" ht="13.2">
      <c r="A287" s="814" t="s">
        <v>456</v>
      </c>
      <c r="B287" s="168" t="s">
        <v>457</v>
      </c>
      <c r="C287" s="1020"/>
      <c r="D287" s="163">
        <v>4627096402905</v>
      </c>
      <c r="E287" s="1021"/>
      <c r="F287" s="1002">
        <v>970</v>
      </c>
      <c r="G287" s="784">
        <f t="shared" si="67"/>
        <v>630.5</v>
      </c>
      <c r="H287" s="785">
        <f t="shared" si="68"/>
        <v>582</v>
      </c>
      <c r="I287" s="785">
        <f t="shared" si="69"/>
        <v>533.5</v>
      </c>
      <c r="J287" s="40"/>
      <c r="K287" s="8" t="str">
        <f t="shared" si="70"/>
        <v/>
      </c>
      <c r="L287" s="8" t="str">
        <f t="shared" si="71"/>
        <v/>
      </c>
      <c r="M287" s="8" t="str">
        <f t="shared" si="72"/>
        <v/>
      </c>
    </row>
    <row r="288" spans="1:13" s="10" customFormat="1" ht="13.2">
      <c r="A288" s="813" t="s">
        <v>458</v>
      </c>
      <c r="B288" s="168" t="s">
        <v>459</v>
      </c>
      <c r="C288" s="1020"/>
      <c r="D288" s="163">
        <v>4627096402912</v>
      </c>
      <c r="E288" s="1021"/>
      <c r="F288" s="1002">
        <v>255</v>
      </c>
      <c r="G288" s="784">
        <f t="shared" si="67"/>
        <v>165.75</v>
      </c>
      <c r="H288" s="785">
        <f t="shared" si="68"/>
        <v>153</v>
      </c>
      <c r="I288" s="785">
        <f t="shared" si="69"/>
        <v>140.25</v>
      </c>
      <c r="J288" s="40"/>
      <c r="K288" s="8" t="str">
        <f t="shared" si="70"/>
        <v/>
      </c>
      <c r="L288" s="8" t="str">
        <f t="shared" si="71"/>
        <v/>
      </c>
      <c r="M288" s="8" t="str">
        <f t="shared" si="72"/>
        <v/>
      </c>
    </row>
    <row r="289" spans="1:14" ht="13.2">
      <c r="A289" s="813" t="s">
        <v>460</v>
      </c>
      <c r="B289" s="168" t="s">
        <v>461</v>
      </c>
      <c r="C289" s="1020"/>
      <c r="D289" s="163">
        <v>4627096402929</v>
      </c>
      <c r="E289" s="1026"/>
      <c r="F289" s="1002">
        <v>1800</v>
      </c>
      <c r="G289" s="784">
        <f t="shared" si="67"/>
        <v>1170</v>
      </c>
      <c r="H289" s="785">
        <f t="shared" si="68"/>
        <v>1080</v>
      </c>
      <c r="I289" s="785">
        <f t="shared" si="69"/>
        <v>990.00000000000011</v>
      </c>
      <c r="J289" s="40"/>
      <c r="K289" s="8" t="str">
        <f t="shared" si="70"/>
        <v/>
      </c>
      <c r="L289" s="8" t="str">
        <f t="shared" si="71"/>
        <v/>
      </c>
      <c r="M289" s="8" t="str">
        <f t="shared" si="72"/>
        <v/>
      </c>
    </row>
    <row r="290" spans="1:14" s="10" customFormat="1" ht="13.2">
      <c r="A290" s="813" t="s">
        <v>462</v>
      </c>
      <c r="B290" s="168" t="s">
        <v>463</v>
      </c>
      <c r="C290" s="1020"/>
      <c r="D290" s="163">
        <v>4627096402936</v>
      </c>
      <c r="E290" s="1021"/>
      <c r="F290" s="1002">
        <v>420</v>
      </c>
      <c r="G290" s="784">
        <f t="shared" si="67"/>
        <v>273</v>
      </c>
      <c r="H290" s="785">
        <f t="shared" si="68"/>
        <v>252</v>
      </c>
      <c r="I290" s="785">
        <f t="shared" si="69"/>
        <v>231.00000000000003</v>
      </c>
      <c r="J290" s="40"/>
      <c r="K290" s="8" t="str">
        <f t="shared" si="70"/>
        <v/>
      </c>
      <c r="L290" s="8" t="str">
        <f t="shared" si="71"/>
        <v/>
      </c>
      <c r="M290" s="8" t="str">
        <f t="shared" si="72"/>
        <v/>
      </c>
      <c r="N290" s="14"/>
    </row>
    <row r="291" spans="1:14" s="10" customFormat="1" ht="13.2">
      <c r="A291" s="813" t="s">
        <v>464</v>
      </c>
      <c r="B291" s="168" t="s">
        <v>465</v>
      </c>
      <c r="C291" s="1020"/>
      <c r="D291" s="163">
        <v>4627096402943</v>
      </c>
      <c r="E291" s="1021"/>
      <c r="F291" s="1002">
        <v>210</v>
      </c>
      <c r="G291" s="784">
        <f>F291*0.65</f>
        <v>136.5</v>
      </c>
      <c r="H291" s="785">
        <f>F291*0.6</f>
        <v>126</v>
      </c>
      <c r="I291" s="785">
        <f>$F291*0.55</f>
        <v>115.50000000000001</v>
      </c>
      <c r="J291" s="40"/>
      <c r="K291" s="8" t="str">
        <f t="shared" si="70"/>
        <v/>
      </c>
      <c r="L291" s="8" t="str">
        <f t="shared" si="71"/>
        <v/>
      </c>
      <c r="M291" s="8" t="str">
        <f t="shared" si="72"/>
        <v/>
      </c>
      <c r="N291" s="14"/>
    </row>
    <row r="292" spans="1:14" ht="13.2">
      <c r="A292" s="798" t="s">
        <v>466</v>
      </c>
      <c r="B292" s="799"/>
      <c r="C292" s="1303"/>
      <c r="D292" s="789"/>
      <c r="E292" s="7"/>
      <c r="F292" s="1002"/>
      <c r="G292" s="801"/>
      <c r="H292" s="801"/>
      <c r="I292" s="801"/>
      <c r="J292" s="40"/>
      <c r="K292" s="27" t="str">
        <f t="shared" si="70"/>
        <v/>
      </c>
      <c r="L292" s="27" t="str">
        <f t="shared" si="71"/>
        <v/>
      </c>
      <c r="M292" s="27" t="str">
        <f t="shared" si="72"/>
        <v/>
      </c>
    </row>
    <row r="293" spans="1:14" ht="13.2">
      <c r="A293" s="805" t="s">
        <v>467</v>
      </c>
      <c r="B293" s="168" t="s">
        <v>468</v>
      </c>
      <c r="C293" s="1020" t="s">
        <v>4759</v>
      </c>
      <c r="D293" s="163">
        <v>4627096400475</v>
      </c>
      <c r="E293" s="1020">
        <v>12</v>
      </c>
      <c r="F293" s="1002">
        <v>415</v>
      </c>
      <c r="G293" s="784">
        <f>F293*0.65</f>
        <v>269.75</v>
      </c>
      <c r="H293" s="785">
        <f>F293*0.6</f>
        <v>249</v>
      </c>
      <c r="I293" s="785">
        <f>$F293*0.55</f>
        <v>228.25000000000003</v>
      </c>
      <c r="J293" s="40"/>
      <c r="K293" s="8" t="str">
        <f t="shared" si="70"/>
        <v/>
      </c>
      <c r="L293" s="8" t="str">
        <f t="shared" si="71"/>
        <v/>
      </c>
      <c r="M293" s="8" t="str">
        <f t="shared" si="72"/>
        <v/>
      </c>
    </row>
    <row r="294" spans="1:14" ht="13.2">
      <c r="A294" s="794" t="s">
        <v>469</v>
      </c>
      <c r="B294" s="168" t="s">
        <v>470</v>
      </c>
      <c r="C294" s="1020" t="s">
        <v>4759</v>
      </c>
      <c r="D294" s="163">
        <v>4627096400482</v>
      </c>
      <c r="E294" s="1020">
        <v>12</v>
      </c>
      <c r="F294" s="1002">
        <v>580</v>
      </c>
      <c r="G294" s="784">
        <f>F294*0.65</f>
        <v>377</v>
      </c>
      <c r="H294" s="785">
        <f>F294*0.6</f>
        <v>348</v>
      </c>
      <c r="I294" s="785">
        <f>$F294*0.55</f>
        <v>319</v>
      </c>
      <c r="J294" s="40"/>
      <c r="K294" s="8" t="str">
        <f t="shared" si="70"/>
        <v/>
      </c>
      <c r="L294" s="8" t="str">
        <f t="shared" si="71"/>
        <v/>
      </c>
      <c r="M294" s="8" t="str">
        <f t="shared" si="72"/>
        <v/>
      </c>
    </row>
    <row r="295" spans="1:14" ht="13.2">
      <c r="A295" s="794" t="s">
        <v>471</v>
      </c>
      <c r="B295" s="168" t="s">
        <v>472</v>
      </c>
      <c r="C295" s="1020" t="s">
        <v>4759</v>
      </c>
      <c r="D295" s="163">
        <v>4627096400505</v>
      </c>
      <c r="E295" s="1020">
        <v>12</v>
      </c>
      <c r="F295" s="1002">
        <v>580</v>
      </c>
      <c r="G295" s="784">
        <f>F295*0.65</f>
        <v>377</v>
      </c>
      <c r="H295" s="785">
        <f>F295*0.6</f>
        <v>348</v>
      </c>
      <c r="I295" s="785">
        <f>$F295*0.55</f>
        <v>319</v>
      </c>
      <c r="J295" s="40"/>
      <c r="K295" s="8" t="str">
        <f t="shared" si="70"/>
        <v/>
      </c>
      <c r="L295" s="8" t="str">
        <f t="shared" si="71"/>
        <v/>
      </c>
      <c r="M295" s="8" t="str">
        <f t="shared" si="72"/>
        <v/>
      </c>
    </row>
    <row r="296" spans="1:14" ht="13.2">
      <c r="A296" s="1352" t="s">
        <v>473</v>
      </c>
      <c r="B296" s="1353"/>
      <c r="C296" s="1308"/>
      <c r="D296" s="815"/>
      <c r="E296" s="9"/>
      <c r="F296" s="1002"/>
      <c r="G296" s="801"/>
      <c r="H296" s="801"/>
      <c r="I296" s="801"/>
      <c r="J296" s="40"/>
      <c r="K296" s="27" t="str">
        <f t="shared" si="70"/>
        <v/>
      </c>
      <c r="L296" s="27" t="str">
        <f t="shared" si="71"/>
        <v/>
      </c>
      <c r="M296" s="27" t="str">
        <f t="shared" si="72"/>
        <v/>
      </c>
    </row>
    <row r="297" spans="1:14" ht="13.2">
      <c r="A297" s="805" t="s">
        <v>3125</v>
      </c>
      <c r="B297" s="168" t="s">
        <v>474</v>
      </c>
      <c r="C297" s="1020" t="s">
        <v>4759</v>
      </c>
      <c r="D297" s="163">
        <v>4627096400512</v>
      </c>
      <c r="E297" s="1020"/>
      <c r="F297" s="1002">
        <v>340</v>
      </c>
      <c r="G297" s="784">
        <f t="shared" ref="G297:G303" si="73">F297*0.65</f>
        <v>221</v>
      </c>
      <c r="H297" s="785">
        <f t="shared" ref="H297:H303" si="74">F297*0.6</f>
        <v>204</v>
      </c>
      <c r="I297" s="785">
        <f t="shared" ref="I297:I303" si="75">$F297*0.55</f>
        <v>187.00000000000003</v>
      </c>
      <c r="J297" s="40"/>
      <c r="K297" s="8" t="str">
        <f t="shared" si="70"/>
        <v/>
      </c>
      <c r="L297" s="8" t="str">
        <f t="shared" si="71"/>
        <v/>
      </c>
      <c r="M297" s="8" t="str">
        <f t="shared" si="72"/>
        <v/>
      </c>
    </row>
    <row r="298" spans="1:14" ht="13.2">
      <c r="A298" s="805" t="s">
        <v>3124</v>
      </c>
      <c r="B298" s="168" t="s">
        <v>475</v>
      </c>
      <c r="C298" s="1020" t="s">
        <v>4759</v>
      </c>
      <c r="D298" s="163">
        <v>4627096400543</v>
      </c>
      <c r="E298" s="1020"/>
      <c r="F298" s="1002">
        <v>260</v>
      </c>
      <c r="G298" s="784">
        <f t="shared" si="73"/>
        <v>169</v>
      </c>
      <c r="H298" s="785">
        <f t="shared" si="74"/>
        <v>156</v>
      </c>
      <c r="I298" s="785">
        <f t="shared" si="75"/>
        <v>143</v>
      </c>
      <c r="J298" s="40"/>
      <c r="K298" s="8" t="str">
        <f t="shared" si="70"/>
        <v/>
      </c>
      <c r="L298" s="8" t="str">
        <f t="shared" si="71"/>
        <v/>
      </c>
      <c r="M298" s="8" t="str">
        <f t="shared" si="72"/>
        <v/>
      </c>
    </row>
    <row r="299" spans="1:14" ht="13.2">
      <c r="A299" s="794" t="s">
        <v>476</v>
      </c>
      <c r="B299" s="167" t="s">
        <v>477</v>
      </c>
      <c r="C299" s="1020" t="s">
        <v>4759</v>
      </c>
      <c r="D299" s="788">
        <v>4627096404213</v>
      </c>
      <c r="E299" s="1020">
        <v>12</v>
      </c>
      <c r="F299" s="1002">
        <v>680</v>
      </c>
      <c r="G299" s="784">
        <f>F299*0.65</f>
        <v>442</v>
      </c>
      <c r="H299" s="785">
        <f>F299*0.6</f>
        <v>408</v>
      </c>
      <c r="I299" s="785">
        <f t="shared" si="75"/>
        <v>374.00000000000006</v>
      </c>
      <c r="J299" s="40"/>
      <c r="K299" s="8" t="str">
        <f t="shared" si="70"/>
        <v/>
      </c>
      <c r="L299" s="8" t="str">
        <f t="shared" si="71"/>
        <v/>
      </c>
      <c r="M299" s="8" t="str">
        <f t="shared" si="72"/>
        <v/>
      </c>
    </row>
    <row r="300" spans="1:14" ht="13.2">
      <c r="A300" s="794" t="s">
        <v>478</v>
      </c>
      <c r="B300" s="167" t="s">
        <v>479</v>
      </c>
      <c r="C300" s="1020" t="s">
        <v>4759</v>
      </c>
      <c r="D300" s="788">
        <v>4627096400550</v>
      </c>
      <c r="E300" s="1020">
        <v>12</v>
      </c>
      <c r="F300" s="1002">
        <v>680</v>
      </c>
      <c r="G300" s="784">
        <f t="shared" si="73"/>
        <v>442</v>
      </c>
      <c r="H300" s="785">
        <f t="shared" si="74"/>
        <v>408</v>
      </c>
      <c r="I300" s="785">
        <f t="shared" si="75"/>
        <v>374.00000000000006</v>
      </c>
      <c r="J300" s="40"/>
      <c r="K300" s="8" t="str">
        <f t="shared" si="70"/>
        <v/>
      </c>
      <c r="L300" s="8" t="str">
        <f t="shared" si="71"/>
        <v/>
      </c>
      <c r="M300" s="8" t="str">
        <f t="shared" si="72"/>
        <v/>
      </c>
    </row>
    <row r="301" spans="1:14" ht="13.2">
      <c r="A301" s="794" t="s">
        <v>480</v>
      </c>
      <c r="B301" s="167" t="s">
        <v>481</v>
      </c>
      <c r="C301" s="1020" t="s">
        <v>4759</v>
      </c>
      <c r="D301" s="788">
        <v>4627096400567</v>
      </c>
      <c r="E301" s="1020">
        <v>12</v>
      </c>
      <c r="F301" s="1002">
        <v>680</v>
      </c>
      <c r="G301" s="784">
        <f t="shared" si="73"/>
        <v>442</v>
      </c>
      <c r="H301" s="785">
        <f t="shared" si="74"/>
        <v>408</v>
      </c>
      <c r="I301" s="785">
        <f t="shared" si="75"/>
        <v>374.00000000000006</v>
      </c>
      <c r="J301" s="40"/>
      <c r="K301" s="8" t="str">
        <f t="shared" si="70"/>
        <v/>
      </c>
      <c r="L301" s="8" t="str">
        <f t="shared" si="71"/>
        <v/>
      </c>
      <c r="M301" s="8" t="str">
        <f t="shared" si="72"/>
        <v/>
      </c>
    </row>
    <row r="302" spans="1:14" ht="13.2">
      <c r="A302" s="794" t="s">
        <v>482</v>
      </c>
      <c r="B302" s="167" t="s">
        <v>483</v>
      </c>
      <c r="C302" s="1020" t="s">
        <v>4759</v>
      </c>
      <c r="D302" s="788">
        <v>4627096402981</v>
      </c>
      <c r="E302" s="1020">
        <v>12</v>
      </c>
      <c r="F302" s="1002">
        <v>580</v>
      </c>
      <c r="G302" s="784">
        <f t="shared" si="73"/>
        <v>377</v>
      </c>
      <c r="H302" s="785">
        <f t="shared" si="74"/>
        <v>348</v>
      </c>
      <c r="I302" s="785">
        <f t="shared" si="75"/>
        <v>319</v>
      </c>
      <c r="J302" s="40"/>
      <c r="K302" s="8" t="str">
        <f t="shared" si="70"/>
        <v/>
      </c>
      <c r="L302" s="8" t="str">
        <f t="shared" si="71"/>
        <v/>
      </c>
      <c r="M302" s="8" t="str">
        <f t="shared" si="72"/>
        <v/>
      </c>
    </row>
    <row r="303" spans="1:14" ht="13.2">
      <c r="A303" s="794" t="s">
        <v>484</v>
      </c>
      <c r="B303" s="167" t="s">
        <v>485</v>
      </c>
      <c r="C303" s="1020" t="s">
        <v>4759</v>
      </c>
      <c r="D303" s="788">
        <v>4627096402998</v>
      </c>
      <c r="E303" s="1020">
        <v>12</v>
      </c>
      <c r="F303" s="1002">
        <v>580</v>
      </c>
      <c r="G303" s="784">
        <f t="shared" si="73"/>
        <v>377</v>
      </c>
      <c r="H303" s="785">
        <f t="shared" si="74"/>
        <v>348</v>
      </c>
      <c r="I303" s="785">
        <f t="shared" si="75"/>
        <v>319</v>
      </c>
      <c r="J303" s="40"/>
      <c r="K303" s="8" t="str">
        <f t="shared" si="70"/>
        <v/>
      </c>
      <c r="L303" s="8" t="str">
        <f t="shared" si="71"/>
        <v/>
      </c>
      <c r="M303" s="8" t="str">
        <f t="shared" si="72"/>
        <v/>
      </c>
    </row>
    <row r="304" spans="1:14" s="10" customFormat="1" ht="13.2">
      <c r="A304" s="798" t="s">
        <v>486</v>
      </c>
      <c r="B304" s="799"/>
      <c r="C304" s="1303"/>
      <c r="D304" s="789"/>
      <c r="E304" s="9"/>
      <c r="F304" s="1002"/>
      <c r="G304" s="801"/>
      <c r="H304" s="801"/>
      <c r="I304" s="801"/>
      <c r="J304" s="40"/>
      <c r="K304" s="27" t="str">
        <f t="shared" si="70"/>
        <v/>
      </c>
      <c r="L304" s="27" t="str">
        <f t="shared" si="71"/>
        <v/>
      </c>
      <c r="M304" s="27" t="str">
        <f t="shared" si="72"/>
        <v/>
      </c>
    </row>
    <row r="305" spans="1:13" s="10" customFormat="1" ht="13.2">
      <c r="A305" s="805" t="s">
        <v>487</v>
      </c>
      <c r="B305" s="168" t="s">
        <v>488</v>
      </c>
      <c r="C305" s="1020" t="s">
        <v>4759</v>
      </c>
      <c r="D305" s="163">
        <v>4627096401779</v>
      </c>
      <c r="E305" s="1021">
        <v>12</v>
      </c>
      <c r="F305" s="1002">
        <v>380</v>
      </c>
      <c r="G305" s="784">
        <f t="shared" ref="G305:G319" si="76">F305*0.65</f>
        <v>247</v>
      </c>
      <c r="H305" s="785">
        <f t="shared" ref="H305:H319" si="77">F305*0.6</f>
        <v>228</v>
      </c>
      <c r="I305" s="785">
        <f t="shared" ref="I305:I320" si="78">$F305*0.55</f>
        <v>209.00000000000003</v>
      </c>
      <c r="J305" s="40"/>
      <c r="K305" s="8" t="str">
        <f t="shared" si="70"/>
        <v/>
      </c>
      <c r="L305" s="8" t="str">
        <f t="shared" si="71"/>
        <v/>
      </c>
      <c r="M305" s="8" t="str">
        <f t="shared" si="72"/>
        <v/>
      </c>
    </row>
    <row r="306" spans="1:13" s="10" customFormat="1" ht="13.2">
      <c r="A306" s="805" t="s">
        <v>489</v>
      </c>
      <c r="B306" s="168" t="s">
        <v>490</v>
      </c>
      <c r="C306" s="1020" t="s">
        <v>4759</v>
      </c>
      <c r="D306" s="163">
        <v>4627096401786</v>
      </c>
      <c r="E306" s="1021">
        <v>2</v>
      </c>
      <c r="F306" s="1002">
        <v>3290</v>
      </c>
      <c r="G306" s="784">
        <f t="shared" si="76"/>
        <v>2138.5</v>
      </c>
      <c r="H306" s="785">
        <f t="shared" si="77"/>
        <v>1974</v>
      </c>
      <c r="I306" s="785">
        <f t="shared" si="78"/>
        <v>1809.5000000000002</v>
      </c>
      <c r="J306" s="40"/>
      <c r="K306" s="8" t="str">
        <f t="shared" si="70"/>
        <v/>
      </c>
      <c r="L306" s="8" t="str">
        <f t="shared" si="71"/>
        <v/>
      </c>
      <c r="M306" s="8" t="str">
        <f t="shared" si="72"/>
        <v/>
      </c>
    </row>
    <row r="307" spans="1:13" s="10" customFormat="1" ht="13.2">
      <c r="A307" s="794" t="s">
        <v>491</v>
      </c>
      <c r="B307" s="167" t="s">
        <v>492</v>
      </c>
      <c r="C307" s="1020" t="s">
        <v>4759</v>
      </c>
      <c r="D307" s="788">
        <v>4627096401793</v>
      </c>
      <c r="E307" s="1021">
        <v>15</v>
      </c>
      <c r="F307" s="1002">
        <v>360</v>
      </c>
      <c r="G307" s="784">
        <f t="shared" si="76"/>
        <v>234</v>
      </c>
      <c r="H307" s="785">
        <f t="shared" si="77"/>
        <v>216</v>
      </c>
      <c r="I307" s="785">
        <f t="shared" si="78"/>
        <v>198.00000000000003</v>
      </c>
      <c r="J307" s="40"/>
      <c r="K307" s="8" t="str">
        <f t="shared" si="70"/>
        <v/>
      </c>
      <c r="L307" s="8" t="str">
        <f t="shared" si="71"/>
        <v/>
      </c>
      <c r="M307" s="8" t="str">
        <f t="shared" si="72"/>
        <v/>
      </c>
    </row>
    <row r="308" spans="1:13" ht="13.2">
      <c r="A308" s="794" t="s">
        <v>493</v>
      </c>
      <c r="B308" s="167" t="s">
        <v>494</v>
      </c>
      <c r="C308" s="1020" t="s">
        <v>4759</v>
      </c>
      <c r="D308" s="788">
        <v>4627096401809</v>
      </c>
      <c r="E308" s="1021">
        <v>2</v>
      </c>
      <c r="F308" s="1002">
        <v>2430</v>
      </c>
      <c r="G308" s="784">
        <f t="shared" si="76"/>
        <v>1579.5</v>
      </c>
      <c r="H308" s="785">
        <f t="shared" si="77"/>
        <v>1458</v>
      </c>
      <c r="I308" s="785">
        <f t="shared" si="78"/>
        <v>1336.5</v>
      </c>
      <c r="J308" s="40"/>
      <c r="K308" s="8" t="str">
        <f t="shared" si="70"/>
        <v/>
      </c>
      <c r="L308" s="8" t="str">
        <f t="shared" si="71"/>
        <v/>
      </c>
      <c r="M308" s="8" t="str">
        <f t="shared" si="72"/>
        <v/>
      </c>
    </row>
    <row r="309" spans="1:13" ht="13.2">
      <c r="A309" s="795" t="s">
        <v>495</v>
      </c>
      <c r="B309" s="169" t="s">
        <v>496</v>
      </c>
      <c r="C309" s="1020" t="s">
        <v>4759</v>
      </c>
      <c r="D309" s="163">
        <v>4627096401816</v>
      </c>
      <c r="E309" s="1021">
        <v>15</v>
      </c>
      <c r="F309" s="1002">
        <v>360</v>
      </c>
      <c r="G309" s="784">
        <f t="shared" si="76"/>
        <v>234</v>
      </c>
      <c r="H309" s="785">
        <f t="shared" si="77"/>
        <v>216</v>
      </c>
      <c r="I309" s="785">
        <f t="shared" si="78"/>
        <v>198.00000000000003</v>
      </c>
      <c r="J309" s="40"/>
      <c r="K309" s="8" t="str">
        <f t="shared" si="70"/>
        <v/>
      </c>
      <c r="L309" s="8" t="str">
        <f t="shared" si="71"/>
        <v/>
      </c>
      <c r="M309" s="8" t="str">
        <f t="shared" si="72"/>
        <v/>
      </c>
    </row>
    <row r="310" spans="1:13" ht="13.2">
      <c r="A310" s="795" t="s">
        <v>497</v>
      </c>
      <c r="B310" s="169" t="s">
        <v>498</v>
      </c>
      <c r="C310" s="1020" t="s">
        <v>4759</v>
      </c>
      <c r="D310" s="163">
        <v>4627096401830</v>
      </c>
      <c r="E310" s="1020">
        <v>2</v>
      </c>
      <c r="F310" s="1002">
        <v>2430</v>
      </c>
      <c r="G310" s="784">
        <f t="shared" si="76"/>
        <v>1579.5</v>
      </c>
      <c r="H310" s="785">
        <f t="shared" si="77"/>
        <v>1458</v>
      </c>
      <c r="I310" s="785">
        <f t="shared" si="78"/>
        <v>1336.5</v>
      </c>
      <c r="J310" s="40"/>
      <c r="K310" s="8" t="str">
        <f t="shared" si="70"/>
        <v/>
      </c>
      <c r="L310" s="8" t="str">
        <f t="shared" si="71"/>
        <v/>
      </c>
      <c r="M310" s="8" t="str">
        <f t="shared" si="72"/>
        <v/>
      </c>
    </row>
    <row r="311" spans="1:13" ht="13.2">
      <c r="A311" s="795" t="s">
        <v>499</v>
      </c>
      <c r="B311" s="169" t="s">
        <v>500</v>
      </c>
      <c r="C311" s="1020" t="s">
        <v>4759</v>
      </c>
      <c r="D311" s="163">
        <v>4627096400062</v>
      </c>
      <c r="E311" s="1021">
        <v>15</v>
      </c>
      <c r="F311" s="1002">
        <v>300</v>
      </c>
      <c r="G311" s="784">
        <f t="shared" si="76"/>
        <v>195</v>
      </c>
      <c r="H311" s="785">
        <f t="shared" si="77"/>
        <v>180</v>
      </c>
      <c r="I311" s="785">
        <f t="shared" si="78"/>
        <v>165</v>
      </c>
      <c r="J311" s="40"/>
      <c r="K311" s="8" t="str">
        <f t="shared" si="70"/>
        <v/>
      </c>
      <c r="L311" s="8" t="str">
        <f t="shared" si="71"/>
        <v/>
      </c>
      <c r="M311" s="8" t="str">
        <f t="shared" si="72"/>
        <v/>
      </c>
    </row>
    <row r="312" spans="1:13" s="10" customFormat="1" ht="13.2">
      <c r="A312" s="805" t="s">
        <v>501</v>
      </c>
      <c r="B312" s="168" t="s">
        <v>502</v>
      </c>
      <c r="C312" s="1020" t="s">
        <v>4759</v>
      </c>
      <c r="D312" s="163">
        <v>4627096401847</v>
      </c>
      <c r="E312" s="1021">
        <v>2</v>
      </c>
      <c r="F312" s="1002">
        <v>1865</v>
      </c>
      <c r="G312" s="784">
        <f t="shared" si="76"/>
        <v>1212.25</v>
      </c>
      <c r="H312" s="785">
        <f t="shared" si="77"/>
        <v>1119</v>
      </c>
      <c r="I312" s="785">
        <f t="shared" si="78"/>
        <v>1025.75</v>
      </c>
      <c r="J312" s="40"/>
      <c r="K312" s="8" t="str">
        <f t="shared" si="70"/>
        <v/>
      </c>
      <c r="L312" s="8" t="str">
        <f t="shared" si="71"/>
        <v/>
      </c>
      <c r="M312" s="8" t="str">
        <f t="shared" si="72"/>
        <v/>
      </c>
    </row>
    <row r="313" spans="1:13" s="10" customFormat="1" ht="13.2">
      <c r="A313" s="802" t="s">
        <v>2243</v>
      </c>
      <c r="B313" s="168" t="s">
        <v>503</v>
      </c>
      <c r="C313" s="1020" t="s">
        <v>4759</v>
      </c>
      <c r="D313" s="163">
        <v>4627096401854</v>
      </c>
      <c r="E313" s="1021">
        <v>18</v>
      </c>
      <c r="F313" s="1002">
        <v>255</v>
      </c>
      <c r="G313" s="784">
        <f t="shared" si="76"/>
        <v>165.75</v>
      </c>
      <c r="H313" s="785">
        <f t="shared" si="77"/>
        <v>153</v>
      </c>
      <c r="I313" s="785">
        <f t="shared" si="78"/>
        <v>140.25</v>
      </c>
      <c r="J313" s="40"/>
      <c r="K313" s="8" t="str">
        <f t="shared" si="70"/>
        <v/>
      </c>
      <c r="L313" s="8" t="str">
        <f t="shared" si="71"/>
        <v/>
      </c>
      <c r="M313" s="8" t="str">
        <f t="shared" si="72"/>
        <v/>
      </c>
    </row>
    <row r="314" spans="1:13" ht="13.2">
      <c r="A314" s="802" t="s">
        <v>2242</v>
      </c>
      <c r="B314" s="168" t="s">
        <v>504</v>
      </c>
      <c r="C314" s="1020" t="s">
        <v>4759</v>
      </c>
      <c r="D314" s="163">
        <v>4627096403551</v>
      </c>
      <c r="E314" s="1021">
        <v>10</v>
      </c>
      <c r="F314" s="1002">
        <v>290</v>
      </c>
      <c r="G314" s="784">
        <f t="shared" si="76"/>
        <v>188.5</v>
      </c>
      <c r="H314" s="785">
        <f t="shared" si="77"/>
        <v>174</v>
      </c>
      <c r="I314" s="785">
        <f t="shared" si="78"/>
        <v>159.5</v>
      </c>
      <c r="J314" s="40"/>
      <c r="K314" s="8" t="str">
        <f t="shared" si="70"/>
        <v/>
      </c>
      <c r="L314" s="8" t="str">
        <f t="shared" si="71"/>
        <v/>
      </c>
      <c r="M314" s="8" t="str">
        <f t="shared" si="72"/>
        <v/>
      </c>
    </row>
    <row r="315" spans="1:13" ht="13.2">
      <c r="A315" s="805" t="s">
        <v>2241</v>
      </c>
      <c r="B315" s="168" t="s">
        <v>505</v>
      </c>
      <c r="C315" s="1020" t="s">
        <v>4759</v>
      </c>
      <c r="D315" s="163">
        <v>4627096403568</v>
      </c>
      <c r="E315" s="1021">
        <v>5</v>
      </c>
      <c r="F315" s="1002">
        <v>490</v>
      </c>
      <c r="G315" s="784">
        <f t="shared" si="76"/>
        <v>318.5</v>
      </c>
      <c r="H315" s="785">
        <f t="shared" si="77"/>
        <v>294</v>
      </c>
      <c r="I315" s="785">
        <f t="shared" si="78"/>
        <v>269.5</v>
      </c>
      <c r="J315" s="40"/>
      <c r="K315" s="8" t="str">
        <f t="shared" si="70"/>
        <v/>
      </c>
      <c r="L315" s="8" t="str">
        <f t="shared" si="71"/>
        <v/>
      </c>
      <c r="M315" s="8" t="str">
        <f t="shared" si="72"/>
        <v/>
      </c>
    </row>
    <row r="316" spans="1:13" ht="13.2">
      <c r="A316" s="805" t="s">
        <v>506</v>
      </c>
      <c r="B316" s="168" t="s">
        <v>507</v>
      </c>
      <c r="C316" s="1020" t="s">
        <v>4759</v>
      </c>
      <c r="D316" s="163">
        <v>4627096403407</v>
      </c>
      <c r="E316" s="1021">
        <v>1</v>
      </c>
      <c r="F316" s="1002">
        <v>1940</v>
      </c>
      <c r="G316" s="784">
        <f t="shared" si="76"/>
        <v>1261</v>
      </c>
      <c r="H316" s="785">
        <f t="shared" si="77"/>
        <v>1164</v>
      </c>
      <c r="I316" s="785">
        <f t="shared" si="78"/>
        <v>1067</v>
      </c>
      <c r="J316" s="40"/>
      <c r="K316" s="8" t="str">
        <f t="shared" si="70"/>
        <v/>
      </c>
      <c r="L316" s="8" t="str">
        <f t="shared" si="71"/>
        <v/>
      </c>
      <c r="M316" s="8" t="str">
        <f t="shared" si="72"/>
        <v/>
      </c>
    </row>
    <row r="317" spans="1:13" ht="13.2">
      <c r="A317" s="805" t="s">
        <v>2237</v>
      </c>
      <c r="B317" s="168" t="s">
        <v>508</v>
      </c>
      <c r="C317" s="1020" t="s">
        <v>4759</v>
      </c>
      <c r="D317" s="163">
        <v>4627096401861</v>
      </c>
      <c r="E317" s="1021">
        <v>45</v>
      </c>
      <c r="F317" s="1002">
        <v>185</v>
      </c>
      <c r="G317" s="784">
        <f t="shared" si="76"/>
        <v>120.25</v>
      </c>
      <c r="H317" s="785">
        <f t="shared" si="77"/>
        <v>111</v>
      </c>
      <c r="I317" s="785">
        <f t="shared" si="78"/>
        <v>101.75000000000001</v>
      </c>
      <c r="J317" s="40"/>
      <c r="K317" s="8" t="str">
        <f t="shared" si="70"/>
        <v/>
      </c>
      <c r="L317" s="8" t="str">
        <f t="shared" si="71"/>
        <v/>
      </c>
      <c r="M317" s="8" t="str">
        <f t="shared" si="72"/>
        <v/>
      </c>
    </row>
    <row r="318" spans="1:13" s="10" customFormat="1" ht="13.2">
      <c r="A318" s="794" t="s">
        <v>2238</v>
      </c>
      <c r="B318" s="168" t="s">
        <v>509</v>
      </c>
      <c r="C318" s="1020" t="s">
        <v>4759</v>
      </c>
      <c r="D318" s="163">
        <v>4627096401878</v>
      </c>
      <c r="E318" s="1021">
        <v>45</v>
      </c>
      <c r="F318" s="1002">
        <v>160</v>
      </c>
      <c r="G318" s="784">
        <f t="shared" si="76"/>
        <v>104</v>
      </c>
      <c r="H318" s="785">
        <f t="shared" si="77"/>
        <v>96</v>
      </c>
      <c r="I318" s="785">
        <f t="shared" si="78"/>
        <v>88</v>
      </c>
      <c r="J318" s="40"/>
      <c r="K318" s="8" t="str">
        <f t="shared" si="70"/>
        <v/>
      </c>
      <c r="L318" s="8" t="str">
        <f t="shared" si="71"/>
        <v/>
      </c>
      <c r="M318" s="8" t="str">
        <f t="shared" si="72"/>
        <v/>
      </c>
    </row>
    <row r="319" spans="1:13" s="10" customFormat="1" ht="13.2">
      <c r="A319" s="805" t="s">
        <v>2239</v>
      </c>
      <c r="B319" s="168" t="s">
        <v>510</v>
      </c>
      <c r="C319" s="1020" t="s">
        <v>4759</v>
      </c>
      <c r="D319" s="163">
        <v>4627096401885</v>
      </c>
      <c r="E319" s="1021">
        <v>45</v>
      </c>
      <c r="F319" s="1002">
        <v>108</v>
      </c>
      <c r="G319" s="784">
        <f t="shared" si="76"/>
        <v>70.2</v>
      </c>
      <c r="H319" s="785">
        <f t="shared" si="77"/>
        <v>64.8</v>
      </c>
      <c r="I319" s="785">
        <f t="shared" si="78"/>
        <v>59.400000000000006</v>
      </c>
      <c r="J319" s="40"/>
      <c r="K319" s="8" t="str">
        <f t="shared" si="70"/>
        <v/>
      </c>
      <c r="L319" s="8" t="str">
        <f t="shared" si="71"/>
        <v/>
      </c>
      <c r="M319" s="8" t="str">
        <f t="shared" si="72"/>
        <v/>
      </c>
    </row>
    <row r="320" spans="1:13" s="10" customFormat="1" ht="13.2">
      <c r="A320" s="805" t="s">
        <v>2240</v>
      </c>
      <c r="B320" s="168" t="s">
        <v>511</v>
      </c>
      <c r="C320" s="1020" t="s">
        <v>4759</v>
      </c>
      <c r="D320" s="163">
        <v>4627096404237</v>
      </c>
      <c r="E320" s="1021">
        <v>18</v>
      </c>
      <c r="F320" s="1002">
        <v>255</v>
      </c>
      <c r="G320" s="784">
        <f>F320*0.65</f>
        <v>165.75</v>
      </c>
      <c r="H320" s="785">
        <f>F320*0.6</f>
        <v>153</v>
      </c>
      <c r="I320" s="785">
        <f t="shared" si="78"/>
        <v>140.25</v>
      </c>
      <c r="J320" s="40"/>
      <c r="K320" s="8" t="str">
        <f t="shared" si="70"/>
        <v/>
      </c>
      <c r="L320" s="8" t="str">
        <f t="shared" si="71"/>
        <v/>
      </c>
      <c r="M320" s="8" t="str">
        <f t="shared" si="72"/>
        <v/>
      </c>
    </row>
    <row r="321" spans="1:14" s="10" customFormat="1" ht="13.2">
      <c r="A321" s="816" t="s">
        <v>512</v>
      </c>
      <c r="B321" s="817"/>
      <c r="C321" s="1309"/>
      <c r="D321" s="818"/>
      <c r="E321" s="19"/>
      <c r="F321" s="1003"/>
      <c r="G321" s="819"/>
      <c r="H321" s="819"/>
      <c r="I321" s="819"/>
      <c r="J321" s="40"/>
      <c r="K321" s="20" t="str">
        <f t="shared" si="70"/>
        <v/>
      </c>
      <c r="L321" s="20" t="str">
        <f t="shared" si="71"/>
        <v/>
      </c>
      <c r="M321" s="20" t="str">
        <f t="shared" si="72"/>
        <v/>
      </c>
    </row>
    <row r="322" spans="1:14" s="10" customFormat="1" ht="13.2">
      <c r="A322" s="820" t="s">
        <v>2247</v>
      </c>
      <c r="B322" s="172" t="s">
        <v>523</v>
      </c>
      <c r="C322" s="1325" t="s">
        <v>4759</v>
      </c>
      <c r="D322" s="821">
        <v>4627096400062</v>
      </c>
      <c r="E322" s="21">
        <v>18</v>
      </c>
      <c r="F322" s="1004">
        <v>190</v>
      </c>
      <c r="G322" s="822">
        <f t="shared" ref="G322:G327" si="79">F322*0.65</f>
        <v>123.5</v>
      </c>
      <c r="H322" s="822">
        <f t="shared" ref="H322:H327" si="80">F322*0.6</f>
        <v>114</v>
      </c>
      <c r="I322" s="822">
        <f t="shared" ref="I322:I327" si="81">$F322*0.55</f>
        <v>104.50000000000001</v>
      </c>
      <c r="J322" s="40"/>
      <c r="K322" s="8" t="str">
        <f t="shared" ref="K322:K327" si="82">IF($J322&gt;0,$G322*$J322,"")</f>
        <v/>
      </c>
      <c r="L322" s="8" t="str">
        <f t="shared" ref="L322:L327" si="83">IF($J322&gt;0,$H322*$J322,"")</f>
        <v/>
      </c>
      <c r="M322" s="8" t="str">
        <f t="shared" ref="M322:M327" si="84">IF($J322&gt;0,$I322*$J322,"")</f>
        <v/>
      </c>
    </row>
    <row r="323" spans="1:14" s="10" customFormat="1" ht="13.2">
      <c r="A323" s="823" t="s">
        <v>3331</v>
      </c>
      <c r="B323" s="480" t="s">
        <v>3333</v>
      </c>
      <c r="C323" s="1285" t="s">
        <v>4759</v>
      </c>
      <c r="D323" s="804">
        <v>4627096408082</v>
      </c>
      <c r="E323" s="745">
        <v>14</v>
      </c>
      <c r="F323" s="1005">
        <v>187</v>
      </c>
      <c r="G323" s="824">
        <f t="shared" si="79"/>
        <v>121.55</v>
      </c>
      <c r="H323" s="824">
        <f t="shared" si="80"/>
        <v>112.2</v>
      </c>
      <c r="I323" s="824">
        <f t="shared" si="81"/>
        <v>102.85000000000001</v>
      </c>
      <c r="J323" s="40"/>
      <c r="K323" s="841" t="str">
        <f t="shared" si="82"/>
        <v/>
      </c>
      <c r="L323" s="841" t="str">
        <f t="shared" si="83"/>
        <v/>
      </c>
      <c r="M323" s="841" t="str">
        <f t="shared" si="84"/>
        <v/>
      </c>
      <c r="N323" s="746" t="s">
        <v>2898</v>
      </c>
    </row>
    <row r="324" spans="1:14" s="10" customFormat="1" ht="13.2">
      <c r="A324" s="823" t="s">
        <v>3332</v>
      </c>
      <c r="B324" s="480" t="s">
        <v>3334</v>
      </c>
      <c r="C324" s="1285" t="s">
        <v>4759</v>
      </c>
      <c r="D324" s="804">
        <v>4627096408075</v>
      </c>
      <c r="E324" s="745">
        <v>14</v>
      </c>
      <c r="F324" s="1005">
        <v>148</v>
      </c>
      <c r="G324" s="824">
        <f t="shared" si="79"/>
        <v>96.2</v>
      </c>
      <c r="H324" s="824">
        <f t="shared" si="80"/>
        <v>88.8</v>
      </c>
      <c r="I324" s="824">
        <f t="shared" si="81"/>
        <v>81.400000000000006</v>
      </c>
      <c r="J324" s="40"/>
      <c r="K324" s="841" t="str">
        <f t="shared" si="82"/>
        <v/>
      </c>
      <c r="L324" s="841" t="str">
        <f t="shared" si="83"/>
        <v/>
      </c>
      <c r="M324" s="841" t="str">
        <f t="shared" si="84"/>
        <v/>
      </c>
      <c r="N324" s="746" t="s">
        <v>2898</v>
      </c>
    </row>
    <row r="325" spans="1:14" s="10" customFormat="1" ht="13.2">
      <c r="A325" s="823" t="s">
        <v>4676</v>
      </c>
      <c r="B325" s="480" t="s">
        <v>4677</v>
      </c>
      <c r="C325" s="1285" t="s">
        <v>4759</v>
      </c>
      <c r="D325" s="804">
        <v>4627096408068</v>
      </c>
      <c r="E325" s="745">
        <v>14</v>
      </c>
      <c r="F325" s="1005">
        <v>187</v>
      </c>
      <c r="G325" s="824">
        <f t="shared" si="79"/>
        <v>121.55</v>
      </c>
      <c r="H325" s="824">
        <f t="shared" si="80"/>
        <v>112.2</v>
      </c>
      <c r="I325" s="824">
        <f t="shared" si="81"/>
        <v>102.85000000000001</v>
      </c>
      <c r="J325" s="40"/>
      <c r="K325" s="841" t="str">
        <f t="shared" si="82"/>
        <v/>
      </c>
      <c r="L325" s="841" t="str">
        <f t="shared" si="83"/>
        <v/>
      </c>
      <c r="M325" s="841" t="str">
        <f t="shared" si="84"/>
        <v/>
      </c>
      <c r="N325" s="746" t="s">
        <v>2898</v>
      </c>
    </row>
    <row r="326" spans="1:14" s="10" customFormat="1" ht="13.2">
      <c r="A326" s="820" t="s">
        <v>3122</v>
      </c>
      <c r="B326" s="172" t="s">
        <v>524</v>
      </c>
      <c r="C326" s="1325" t="s">
        <v>4759</v>
      </c>
      <c r="D326" s="821">
        <v>4627096400055</v>
      </c>
      <c r="E326" s="21">
        <v>18</v>
      </c>
      <c r="F326" s="1004">
        <v>190</v>
      </c>
      <c r="G326" s="822">
        <f t="shared" si="79"/>
        <v>123.5</v>
      </c>
      <c r="H326" s="822">
        <f t="shared" si="80"/>
        <v>114</v>
      </c>
      <c r="I326" s="822">
        <f t="shared" si="81"/>
        <v>104.50000000000001</v>
      </c>
      <c r="J326" s="40"/>
      <c r="K326" s="8" t="str">
        <f t="shared" si="82"/>
        <v/>
      </c>
      <c r="L326" s="8" t="str">
        <f t="shared" si="83"/>
        <v/>
      </c>
      <c r="M326" s="8" t="str">
        <f t="shared" si="84"/>
        <v/>
      </c>
      <c r="N326" s="746"/>
    </row>
    <row r="327" spans="1:14" s="10" customFormat="1" ht="13.2">
      <c r="A327" s="820" t="s">
        <v>3123</v>
      </c>
      <c r="B327" s="172" t="s">
        <v>513</v>
      </c>
      <c r="C327" s="1325" t="s">
        <v>4759</v>
      </c>
      <c r="D327" s="821">
        <v>4627096402974</v>
      </c>
      <c r="E327" s="21">
        <v>35</v>
      </c>
      <c r="F327" s="1004">
        <v>290</v>
      </c>
      <c r="G327" s="822">
        <f t="shared" si="79"/>
        <v>188.5</v>
      </c>
      <c r="H327" s="822">
        <f t="shared" si="80"/>
        <v>174</v>
      </c>
      <c r="I327" s="822">
        <f t="shared" si="81"/>
        <v>159.5</v>
      </c>
      <c r="J327" s="40"/>
      <c r="K327" s="8" t="str">
        <f t="shared" si="82"/>
        <v/>
      </c>
      <c r="L327" s="8" t="str">
        <f t="shared" si="83"/>
        <v/>
      </c>
      <c r="M327" s="8" t="str">
        <f t="shared" si="84"/>
        <v/>
      </c>
      <c r="N327" s="746"/>
    </row>
    <row r="328" spans="1:14" s="10" customFormat="1" ht="13.2">
      <c r="A328" s="820" t="s">
        <v>5237</v>
      </c>
      <c r="B328" s="172" t="s">
        <v>515</v>
      </c>
      <c r="C328" s="1325" t="s">
        <v>4759</v>
      </c>
      <c r="D328" s="821">
        <v>4627096400024</v>
      </c>
      <c r="E328" s="21">
        <v>15</v>
      </c>
      <c r="F328" s="1004">
        <v>240</v>
      </c>
      <c r="G328" s="822">
        <f t="shared" ref="G328:G333" si="85">F328*0.65</f>
        <v>156</v>
      </c>
      <c r="H328" s="822">
        <f t="shared" ref="H328:H333" si="86">F328*0.6</f>
        <v>144</v>
      </c>
      <c r="I328" s="822">
        <f t="shared" ref="I328:I335" si="87">$F328*0.55</f>
        <v>132</v>
      </c>
      <c r="J328" s="40"/>
      <c r="K328" s="8" t="str">
        <f t="shared" ref="K328:K335" si="88">IF($J328&gt;0,$G328*$J328,"")</f>
        <v/>
      </c>
      <c r="L328" s="8" t="str">
        <f t="shared" ref="L328:L335" si="89">IF($J328&gt;0,$H328*$J328,"")</f>
        <v/>
      </c>
      <c r="M328" s="8" t="str">
        <f t="shared" ref="M328:M335" si="90">IF($J328&gt;0,$I328*$J328,"")</f>
        <v/>
      </c>
      <c r="N328" s="746"/>
    </row>
    <row r="329" spans="1:14" s="10" customFormat="1" ht="13.2">
      <c r="A329" s="820" t="s">
        <v>5238</v>
      </c>
      <c r="B329" s="172" t="s">
        <v>517</v>
      </c>
      <c r="C329" s="1325" t="s">
        <v>4759</v>
      </c>
      <c r="D329" s="821">
        <v>4627096400017</v>
      </c>
      <c r="E329" s="21">
        <v>15</v>
      </c>
      <c r="F329" s="1004">
        <v>160</v>
      </c>
      <c r="G329" s="822">
        <f t="shared" si="85"/>
        <v>104</v>
      </c>
      <c r="H329" s="822">
        <f t="shared" si="86"/>
        <v>96</v>
      </c>
      <c r="I329" s="822">
        <f t="shared" si="87"/>
        <v>88</v>
      </c>
      <c r="J329" s="40"/>
      <c r="K329" s="8" t="str">
        <f t="shared" si="88"/>
        <v/>
      </c>
      <c r="L329" s="8" t="str">
        <f t="shared" si="89"/>
        <v/>
      </c>
      <c r="M329" s="8" t="str">
        <f t="shared" si="90"/>
        <v/>
      </c>
      <c r="N329" s="746"/>
    </row>
    <row r="330" spans="1:14" s="10" customFormat="1" ht="13.2">
      <c r="A330" s="820" t="s">
        <v>2244</v>
      </c>
      <c r="B330" s="172" t="s">
        <v>518</v>
      </c>
      <c r="C330" s="1325" t="s">
        <v>4759</v>
      </c>
      <c r="D330" s="821">
        <v>4627096403049</v>
      </c>
      <c r="E330" s="21">
        <v>14</v>
      </c>
      <c r="F330" s="1004">
        <v>160</v>
      </c>
      <c r="G330" s="822">
        <f t="shared" si="85"/>
        <v>104</v>
      </c>
      <c r="H330" s="822">
        <f t="shared" si="86"/>
        <v>96</v>
      </c>
      <c r="I330" s="822">
        <f t="shared" si="87"/>
        <v>88</v>
      </c>
      <c r="J330" s="40"/>
      <c r="K330" s="8" t="str">
        <f t="shared" si="88"/>
        <v/>
      </c>
      <c r="L330" s="8" t="str">
        <f t="shared" si="89"/>
        <v/>
      </c>
      <c r="M330" s="8" t="str">
        <f t="shared" si="90"/>
        <v/>
      </c>
      <c r="N330" s="746"/>
    </row>
    <row r="331" spans="1:14" s="10" customFormat="1" ht="13.2">
      <c r="A331" s="820" t="s">
        <v>519</v>
      </c>
      <c r="B331" s="172" t="s">
        <v>520</v>
      </c>
      <c r="C331" s="1325" t="s">
        <v>4759</v>
      </c>
      <c r="D331" s="821">
        <v>4627096400048</v>
      </c>
      <c r="E331" s="21">
        <v>4</v>
      </c>
      <c r="F331" s="1004">
        <v>390</v>
      </c>
      <c r="G331" s="822">
        <f t="shared" si="85"/>
        <v>253.5</v>
      </c>
      <c r="H331" s="822">
        <f t="shared" si="86"/>
        <v>234</v>
      </c>
      <c r="I331" s="822">
        <f t="shared" si="87"/>
        <v>214.50000000000003</v>
      </c>
      <c r="J331" s="40"/>
      <c r="K331" s="8" t="str">
        <f t="shared" si="88"/>
        <v/>
      </c>
      <c r="L331" s="8" t="str">
        <f t="shared" si="89"/>
        <v/>
      </c>
      <c r="M331" s="8" t="str">
        <f t="shared" si="90"/>
        <v/>
      </c>
      <c r="N331" s="746"/>
    </row>
    <row r="332" spans="1:14" s="10" customFormat="1" ht="13.2">
      <c r="A332" s="820" t="s">
        <v>2245</v>
      </c>
      <c r="B332" s="172" t="s">
        <v>521</v>
      </c>
      <c r="C332" s="1325" t="s">
        <v>4759</v>
      </c>
      <c r="D332" s="821">
        <v>4627096400031</v>
      </c>
      <c r="E332" s="21">
        <v>48</v>
      </c>
      <c r="F332" s="1004">
        <v>90</v>
      </c>
      <c r="G332" s="822">
        <f t="shared" si="85"/>
        <v>58.5</v>
      </c>
      <c r="H332" s="822">
        <f t="shared" si="86"/>
        <v>54</v>
      </c>
      <c r="I332" s="822">
        <f t="shared" si="87"/>
        <v>49.500000000000007</v>
      </c>
      <c r="J332" s="40"/>
      <c r="K332" s="8" t="str">
        <f t="shared" si="88"/>
        <v/>
      </c>
      <c r="L332" s="8" t="str">
        <f t="shared" si="89"/>
        <v/>
      </c>
      <c r="M332" s="8" t="str">
        <f t="shared" si="90"/>
        <v/>
      </c>
      <c r="N332" s="746"/>
    </row>
    <row r="333" spans="1:14" s="10" customFormat="1" ht="13.2">
      <c r="A333" s="820" t="s">
        <v>2246</v>
      </c>
      <c r="B333" s="172" t="s">
        <v>522</v>
      </c>
      <c r="C333" s="1325" t="s">
        <v>4759</v>
      </c>
      <c r="D333" s="821">
        <v>4627096402950</v>
      </c>
      <c r="E333" s="21">
        <v>48</v>
      </c>
      <c r="F333" s="1004">
        <v>120</v>
      </c>
      <c r="G333" s="822">
        <f t="shared" si="85"/>
        <v>78</v>
      </c>
      <c r="H333" s="822">
        <f t="shared" si="86"/>
        <v>72</v>
      </c>
      <c r="I333" s="822">
        <f t="shared" si="87"/>
        <v>66</v>
      </c>
      <c r="J333" s="40"/>
      <c r="K333" s="8" t="str">
        <f t="shared" si="88"/>
        <v/>
      </c>
      <c r="L333" s="8" t="str">
        <f t="shared" si="89"/>
        <v/>
      </c>
      <c r="M333" s="8" t="str">
        <f t="shared" si="90"/>
        <v/>
      </c>
      <c r="N333" s="746"/>
    </row>
    <row r="334" spans="1:14" s="10" customFormat="1" ht="13.2">
      <c r="A334" s="820" t="s">
        <v>2269</v>
      </c>
      <c r="B334" s="838" t="s">
        <v>2270</v>
      </c>
      <c r="C334" s="1325" t="s">
        <v>4759</v>
      </c>
      <c r="D334" s="839">
        <v>4627096407788</v>
      </c>
      <c r="E334" s="840">
        <v>15</v>
      </c>
      <c r="F334" s="1289">
        <v>160</v>
      </c>
      <c r="G334" s="822">
        <f>F334*0.65</f>
        <v>104</v>
      </c>
      <c r="H334" s="822">
        <f>F334*0.6</f>
        <v>96</v>
      </c>
      <c r="I334" s="822">
        <f t="shared" si="87"/>
        <v>88</v>
      </c>
      <c r="J334" s="40"/>
      <c r="K334" s="8" t="str">
        <f t="shared" si="88"/>
        <v/>
      </c>
      <c r="L334" s="8" t="str">
        <f t="shared" si="89"/>
        <v/>
      </c>
      <c r="M334" s="8" t="str">
        <f t="shared" si="90"/>
        <v/>
      </c>
      <c r="N334" s="746"/>
    </row>
    <row r="335" spans="1:14" s="10" customFormat="1" ht="13.2">
      <c r="A335" s="820" t="s">
        <v>2271</v>
      </c>
      <c r="B335" s="838" t="s">
        <v>2272</v>
      </c>
      <c r="C335" s="1325" t="s">
        <v>4759</v>
      </c>
      <c r="D335" s="839">
        <v>4627096407313</v>
      </c>
      <c r="E335" s="840">
        <v>4</v>
      </c>
      <c r="F335" s="1289">
        <v>390</v>
      </c>
      <c r="G335" s="822">
        <f>F335*0.65</f>
        <v>253.5</v>
      </c>
      <c r="H335" s="822">
        <f>F335*0.6</f>
        <v>234</v>
      </c>
      <c r="I335" s="822">
        <f t="shared" si="87"/>
        <v>214.50000000000003</v>
      </c>
      <c r="J335" s="40"/>
      <c r="K335" s="8" t="str">
        <f t="shared" si="88"/>
        <v/>
      </c>
      <c r="L335" s="8" t="str">
        <f t="shared" si="89"/>
        <v/>
      </c>
      <c r="M335" s="8" t="str">
        <f t="shared" si="90"/>
        <v/>
      </c>
      <c r="N335" s="746"/>
    </row>
    <row r="336" spans="1:14" ht="13.2">
      <c r="A336" s="1239" t="s">
        <v>525</v>
      </c>
      <c r="B336" s="1354"/>
      <c r="C336" s="1310"/>
      <c r="D336" s="812"/>
      <c r="E336" s="26"/>
      <c r="F336" s="1002"/>
      <c r="G336" s="801"/>
      <c r="H336" s="801"/>
      <c r="I336" s="801"/>
      <c r="J336" s="40"/>
      <c r="K336" s="27" t="str">
        <f>IF($J336&gt;0,$G336*$J336,"")</f>
        <v/>
      </c>
      <c r="L336" s="27" t="str">
        <f>IF($J336&gt;0,$H336*$J336,"")</f>
        <v/>
      </c>
      <c r="M336" s="27" t="str">
        <f>IF($J336&gt;0,$I336*$J336,"")</f>
        <v/>
      </c>
    </row>
    <row r="337" spans="1:14" ht="13.2">
      <c r="A337" s="807" t="s">
        <v>526</v>
      </c>
      <c r="B337" s="173" t="s">
        <v>1322</v>
      </c>
      <c r="C337" s="1026"/>
      <c r="D337" s="811"/>
      <c r="E337" s="18"/>
      <c r="F337" s="1001">
        <v>120</v>
      </c>
      <c r="G337" s="784">
        <f>F337*0.65</f>
        <v>78</v>
      </c>
      <c r="H337" s="785">
        <f>F337*0.6</f>
        <v>72</v>
      </c>
      <c r="I337" s="785">
        <f>$F337*0.55</f>
        <v>66</v>
      </c>
      <c r="J337" s="40"/>
      <c r="K337" s="8" t="str">
        <f>IF($J337&gt;0,$G337*$J337,"")</f>
        <v/>
      </c>
      <c r="L337" s="8" t="str">
        <f>IF($J337&gt;0,$H337*$J337,"")</f>
        <v/>
      </c>
      <c r="M337" s="8" t="str">
        <f>IF($J337&gt;0,$I337*$J337,"")</f>
        <v/>
      </c>
    </row>
    <row r="338" spans="1:14" ht="13.2">
      <c r="A338" s="807" t="s">
        <v>527</v>
      </c>
      <c r="B338" s="825"/>
      <c r="C338" s="1311"/>
      <c r="D338" s="826"/>
      <c r="E338" s="18"/>
      <c r="F338" s="1001">
        <v>300</v>
      </c>
      <c r="G338" s="784">
        <f>F338*0.65</f>
        <v>195</v>
      </c>
      <c r="H338" s="785">
        <f>F338*0.6</f>
        <v>180</v>
      </c>
      <c r="I338" s="785">
        <f>$F338*0.55</f>
        <v>165</v>
      </c>
      <c r="J338" s="40"/>
      <c r="K338" s="8" t="str">
        <f>IF($J338&gt;0,$G338*$J338,"")</f>
        <v/>
      </c>
      <c r="L338" s="8" t="str">
        <f>IF($J338&gt;0,$H338*$J338,"")</f>
        <v/>
      </c>
      <c r="M338" s="8" t="str">
        <f>IF($J338&gt;0,$I338*$J338,"")</f>
        <v/>
      </c>
    </row>
    <row r="339" spans="1:14" ht="13.2">
      <c r="A339" s="807" t="s">
        <v>4674</v>
      </c>
      <c r="B339" s="825"/>
      <c r="C339" s="1311"/>
      <c r="D339" s="826"/>
      <c r="E339" s="18"/>
      <c r="F339" s="1001">
        <v>300</v>
      </c>
      <c r="G339" s="784">
        <v>300</v>
      </c>
      <c r="H339" s="785">
        <v>300</v>
      </c>
      <c r="I339" s="785">
        <v>300</v>
      </c>
      <c r="J339" s="40"/>
      <c r="K339" s="8" t="str">
        <f>IF($J339&gt;0,$G339*$J339,"")</f>
        <v/>
      </c>
      <c r="L339" s="8" t="str">
        <f>IF($J339&gt;0,$H339*$J339,"")</f>
        <v/>
      </c>
      <c r="M339" s="8" t="str">
        <f>IF($J339&gt;0,$I339*$J339,"")</f>
        <v/>
      </c>
    </row>
    <row r="340" spans="1:14" ht="13.2">
      <c r="A340" s="71" t="s">
        <v>688</v>
      </c>
      <c r="B340" s="174"/>
      <c r="C340" s="1312"/>
      <c r="D340" s="165"/>
      <c r="E340" s="72"/>
      <c r="F340" s="999"/>
      <c r="G340" s="73"/>
      <c r="H340" s="73"/>
      <c r="I340" s="73">
        <v>300</v>
      </c>
      <c r="J340" s="74">
        <f>SUM(J3:J339)</f>
        <v>0</v>
      </c>
      <c r="K340" s="74">
        <f>SUM(K3:K339)</f>
        <v>0</v>
      </c>
      <c r="L340" s="74">
        <f>SUM(L3:L339)</f>
        <v>0</v>
      </c>
      <c r="M340" s="74">
        <f>SUM(M3:M339)</f>
        <v>0</v>
      </c>
      <c r="N340" s="22"/>
    </row>
    <row r="341" spans="1:14" ht="21.6">
      <c r="A341" s="23" t="s">
        <v>528</v>
      </c>
      <c r="B341" s="175"/>
      <c r="C341" s="1326"/>
      <c r="D341" s="166"/>
      <c r="E341" s="25"/>
      <c r="F341" s="1006"/>
      <c r="G341" s="56"/>
      <c r="H341" s="56"/>
      <c r="I341" s="56"/>
    </row>
    <row r="342" spans="1:14">
      <c r="A342" s="24"/>
      <c r="B342" s="176"/>
      <c r="C342" s="1313"/>
      <c r="D342" s="57"/>
    </row>
  </sheetData>
  <autoFilter ref="A1:N341"/>
  <hyperlinks>
    <hyperlink ref="D104" r:id="rId1" display="http://eandb.ru/EAN13/EAN13code.php?code=4627096406477"/>
    <hyperlink ref="D133" r:id="rId2" display="http://eandb.ru/EAN13/EAN13code.php?code=4627096407009"/>
    <hyperlink ref="D145" r:id="rId3" display="http://eandb.ru/EAN13/EAN13code.php?code=4627096406996"/>
    <hyperlink ref="D142" r:id="rId4" display="http://eandb.ru/EAN13/EAN13code.php?code=4627096407016"/>
    <hyperlink ref="D152" r:id="rId5" display="http://eandb.ru/EAN13/EAN13code.php?code=4627096406972"/>
    <hyperlink ref="D166" r:id="rId6" display="http://eandb.ru/EAN13/EAN13code.php?code=4627096406958"/>
    <hyperlink ref="D164" r:id="rId7" display="http://eandb.ru/EAN13/EAN13code.php?code=4627096406965"/>
    <hyperlink ref="D334" r:id="rId8" display="http://eandb.ru/EAN13/EAN13code.php?code=4627096407788"/>
    <hyperlink ref="D335" r:id="rId9" display="http://eandb.ru/EAN13/EAN13code.php?code=4627096407313"/>
    <hyperlink ref="D144" r:id="rId10" display="http://eandb.ru/EAN13/EAN13code.php?code=4627096407818"/>
  </hyperlinks>
  <pageMargins left="0.7" right="0.7" top="0.75" bottom="0.75" header="0.3" footer="0.3"/>
  <pageSetup paperSize="9" orientation="portrait" r:id="rId1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6"/>
  <sheetViews>
    <sheetView zoomScaleNormal="100" workbookViewId="0">
      <pane ySplit="1" topLeftCell="A2" activePane="bottomLeft" state="frozen"/>
      <selection pane="bottomLeft" activeCell="B20" sqref="B20"/>
    </sheetView>
  </sheetViews>
  <sheetFormatPr defaultColWidth="9.109375" defaultRowHeight="14.4" outlineLevelCol="1"/>
  <cols>
    <col min="1" max="1" width="9" style="1046" customWidth="1"/>
    <col min="2" max="2" width="59.109375" style="847" customWidth="1"/>
    <col min="3" max="3" width="44.6640625" style="847" customWidth="1"/>
    <col min="4" max="4" width="15.88671875" style="1046" customWidth="1"/>
    <col min="5" max="5" width="10.5546875" style="1281" customWidth="1"/>
    <col min="6" max="6" width="10.33203125" style="187" customWidth="1"/>
    <col min="7" max="7" width="10.109375" style="187" customWidth="1"/>
    <col min="8" max="9" width="9.109375" style="847"/>
    <col min="10" max="10" width="9.109375" style="847" customWidth="1"/>
    <col min="11" max="11" width="11.6640625" customWidth="1"/>
    <col min="12" max="12" width="8" style="847" hidden="1" customWidth="1" outlineLevel="1"/>
    <col min="13" max="13" width="9.109375" style="847" collapsed="1"/>
    <col min="14" max="16384" width="9.109375" style="847"/>
  </cols>
  <sheetData>
    <row r="1" spans="1:11" ht="28.8">
      <c r="A1" s="950" t="s">
        <v>16</v>
      </c>
      <c r="B1" s="743" t="s">
        <v>3715</v>
      </c>
      <c r="C1" s="851" t="s">
        <v>3722</v>
      </c>
      <c r="D1" s="853" t="s">
        <v>3724</v>
      </c>
      <c r="E1" s="852" t="s">
        <v>1254</v>
      </c>
      <c r="F1" s="853" t="s">
        <v>4118</v>
      </c>
      <c r="G1" s="853" t="s">
        <v>4117</v>
      </c>
      <c r="H1" s="853" t="s">
        <v>0</v>
      </c>
      <c r="I1" s="853" t="s">
        <v>3723</v>
      </c>
      <c r="J1" s="853" t="s">
        <v>1</v>
      </c>
      <c r="K1" s="847"/>
    </row>
    <row r="2" spans="1:11">
      <c r="A2" s="950"/>
      <c r="B2" s="766" t="s">
        <v>5290</v>
      </c>
      <c r="C2" s="851"/>
      <c r="D2" s="853"/>
      <c r="E2" s="852"/>
      <c r="F2" s="853"/>
      <c r="G2" s="853"/>
      <c r="H2" s="853"/>
      <c r="I2" s="853"/>
      <c r="J2" s="853"/>
      <c r="K2" s="847"/>
    </row>
    <row r="3" spans="1:11">
      <c r="A3" s="560" t="s">
        <v>5301</v>
      </c>
      <c r="B3" s="1484" t="s">
        <v>5327</v>
      </c>
      <c r="C3" s="1485" t="s">
        <v>5311</v>
      </c>
      <c r="D3" s="859">
        <v>860</v>
      </c>
      <c r="E3" s="1486">
        <v>530</v>
      </c>
      <c r="F3" s="1487">
        <v>480</v>
      </c>
      <c r="G3" s="1487">
        <v>432</v>
      </c>
      <c r="H3" s="1488"/>
      <c r="I3" s="1489"/>
      <c r="J3" s="1490" t="str">
        <f t="shared" ref="J3:J19" si="0">IF(H3&gt;0,E3*H3,"")</f>
        <v/>
      </c>
      <c r="K3" s="1241" t="s">
        <v>2898</v>
      </c>
    </row>
    <row r="4" spans="1:11">
      <c r="A4" s="560" t="s">
        <v>5302</v>
      </c>
      <c r="B4" s="1484" t="s">
        <v>5328</v>
      </c>
      <c r="C4" s="1485" t="s">
        <v>5312</v>
      </c>
      <c r="D4" s="859">
        <v>860</v>
      </c>
      <c r="E4" s="1486">
        <v>530</v>
      </c>
      <c r="F4" s="1487">
        <v>480</v>
      </c>
      <c r="G4" s="1487">
        <v>432</v>
      </c>
      <c r="H4" s="1488"/>
      <c r="I4" s="1489"/>
      <c r="J4" s="1490" t="str">
        <f t="shared" si="0"/>
        <v/>
      </c>
      <c r="K4" s="1241" t="s">
        <v>2898</v>
      </c>
    </row>
    <row r="5" spans="1:11">
      <c r="A5" s="560" t="s">
        <v>5303</v>
      </c>
      <c r="B5" s="1484" t="s">
        <v>5329</v>
      </c>
      <c r="C5" s="1485" t="s">
        <v>5313</v>
      </c>
      <c r="D5" s="859">
        <v>860</v>
      </c>
      <c r="E5" s="1486">
        <v>530</v>
      </c>
      <c r="F5" s="1487">
        <v>480</v>
      </c>
      <c r="G5" s="1487">
        <v>432</v>
      </c>
      <c r="H5" s="1488"/>
      <c r="I5" s="1489"/>
      <c r="J5" s="1490" t="str">
        <f t="shared" si="0"/>
        <v/>
      </c>
      <c r="K5" s="1241" t="s">
        <v>2898</v>
      </c>
    </row>
    <row r="6" spans="1:11">
      <c r="A6" s="560" t="s">
        <v>5304</v>
      </c>
      <c r="B6" s="1484" t="s">
        <v>5330</v>
      </c>
      <c r="C6" s="1485" t="s">
        <v>5314</v>
      </c>
      <c r="D6" s="859">
        <v>860</v>
      </c>
      <c r="E6" s="1486">
        <v>530</v>
      </c>
      <c r="F6" s="1487">
        <v>480</v>
      </c>
      <c r="G6" s="1487">
        <v>432</v>
      </c>
      <c r="H6" s="1488"/>
      <c r="I6" s="1489"/>
      <c r="J6" s="1490" t="str">
        <f t="shared" si="0"/>
        <v/>
      </c>
      <c r="K6" s="1241" t="s">
        <v>2898</v>
      </c>
    </row>
    <row r="7" spans="1:11">
      <c r="A7" s="560" t="s">
        <v>5305</v>
      </c>
      <c r="B7" s="1484" t="s">
        <v>5331</v>
      </c>
      <c r="C7" s="1485" t="s">
        <v>5315</v>
      </c>
      <c r="D7" s="859">
        <v>860</v>
      </c>
      <c r="E7" s="1486">
        <v>530</v>
      </c>
      <c r="F7" s="1487">
        <v>480</v>
      </c>
      <c r="G7" s="1487">
        <v>432</v>
      </c>
      <c r="H7" s="1488"/>
      <c r="I7" s="1489"/>
      <c r="J7" s="1490" t="str">
        <f t="shared" si="0"/>
        <v/>
      </c>
      <c r="K7" s="1241" t="s">
        <v>2898</v>
      </c>
    </row>
    <row r="8" spans="1:11">
      <c r="A8" s="560" t="s">
        <v>5306</v>
      </c>
      <c r="B8" s="1484" t="s">
        <v>5332</v>
      </c>
      <c r="C8" s="1485" t="s">
        <v>5316</v>
      </c>
      <c r="D8" s="859">
        <v>860</v>
      </c>
      <c r="E8" s="1486">
        <v>530</v>
      </c>
      <c r="F8" s="1487">
        <v>480</v>
      </c>
      <c r="G8" s="1487">
        <v>432</v>
      </c>
      <c r="H8" s="1488"/>
      <c r="I8" s="1489"/>
      <c r="J8" s="1490" t="str">
        <f t="shared" si="0"/>
        <v/>
      </c>
      <c r="K8" s="1241" t="s">
        <v>2898</v>
      </c>
    </row>
    <row r="9" spans="1:11">
      <c r="A9" s="560" t="s">
        <v>5307</v>
      </c>
      <c r="B9" s="1484" t="s">
        <v>5333</v>
      </c>
      <c r="C9" s="1485" t="s">
        <v>5317</v>
      </c>
      <c r="D9" s="859">
        <v>860</v>
      </c>
      <c r="E9" s="1486">
        <v>530</v>
      </c>
      <c r="F9" s="1487">
        <v>480</v>
      </c>
      <c r="G9" s="1487">
        <v>432</v>
      </c>
      <c r="H9" s="1488"/>
      <c r="I9" s="1489"/>
      <c r="J9" s="1490" t="str">
        <f t="shared" si="0"/>
        <v/>
      </c>
      <c r="K9" s="1241" t="s">
        <v>2898</v>
      </c>
    </row>
    <row r="10" spans="1:11">
      <c r="A10" s="560" t="s">
        <v>5308</v>
      </c>
      <c r="B10" s="1484" t="s">
        <v>5334</v>
      </c>
      <c r="C10" s="1485" t="s">
        <v>5318</v>
      </c>
      <c r="D10" s="859">
        <v>860</v>
      </c>
      <c r="E10" s="1486">
        <v>530</v>
      </c>
      <c r="F10" s="1487">
        <v>480</v>
      </c>
      <c r="G10" s="1487">
        <v>432</v>
      </c>
      <c r="H10" s="1488"/>
      <c r="I10" s="1489"/>
      <c r="J10" s="1490" t="str">
        <f t="shared" si="0"/>
        <v/>
      </c>
      <c r="K10" s="1241" t="s">
        <v>2898</v>
      </c>
    </row>
    <row r="11" spans="1:11">
      <c r="A11" s="560" t="s">
        <v>5309</v>
      </c>
      <c r="B11" s="1484" t="s">
        <v>5335</v>
      </c>
      <c r="C11" s="1485" t="s">
        <v>5319</v>
      </c>
      <c r="D11" s="859">
        <v>860</v>
      </c>
      <c r="E11" s="1486">
        <v>530</v>
      </c>
      <c r="F11" s="1487">
        <v>480</v>
      </c>
      <c r="G11" s="1487">
        <v>432</v>
      </c>
      <c r="H11" s="1488"/>
      <c r="I11" s="1489"/>
      <c r="J11" s="1490" t="str">
        <f t="shared" si="0"/>
        <v/>
      </c>
      <c r="K11" s="1241" t="s">
        <v>2898</v>
      </c>
    </row>
    <row r="12" spans="1:11">
      <c r="A12" s="560" t="s">
        <v>5310</v>
      </c>
      <c r="B12" s="1484" t="s">
        <v>5336</v>
      </c>
      <c r="C12" s="1485" t="s">
        <v>5320</v>
      </c>
      <c r="D12" s="859">
        <v>860</v>
      </c>
      <c r="E12" s="1486">
        <v>530</v>
      </c>
      <c r="F12" s="1487">
        <v>480</v>
      </c>
      <c r="G12" s="1487">
        <v>432</v>
      </c>
      <c r="H12" s="1488"/>
      <c r="I12" s="1489"/>
      <c r="J12" s="1490" t="str">
        <f t="shared" si="0"/>
        <v/>
      </c>
      <c r="K12" s="1241" t="s">
        <v>2898</v>
      </c>
    </row>
    <row r="13" spans="1:11">
      <c r="A13" s="950"/>
      <c r="B13" s="1475" t="s">
        <v>5289</v>
      </c>
      <c r="C13" s="851"/>
      <c r="D13" s="853"/>
      <c r="E13" s="852"/>
      <c r="F13" s="853"/>
      <c r="G13" s="853"/>
      <c r="H13" s="859"/>
      <c r="I13" s="853"/>
      <c r="J13" s="853"/>
      <c r="K13" s="847"/>
    </row>
    <row r="14" spans="1:11">
      <c r="A14" s="856" t="s">
        <v>3725</v>
      </c>
      <c r="B14" s="1257" t="s">
        <v>5242</v>
      </c>
      <c r="C14" s="849" t="s">
        <v>3726</v>
      </c>
      <c r="D14" s="1045">
        <v>470</v>
      </c>
      <c r="E14" s="1274">
        <v>300</v>
      </c>
      <c r="F14" s="1275">
        <v>270</v>
      </c>
      <c r="G14" s="1275">
        <v>243</v>
      </c>
      <c r="H14" s="857"/>
      <c r="I14" s="854"/>
      <c r="J14" s="854" t="str">
        <f t="shared" si="0"/>
        <v/>
      </c>
      <c r="K14" s="847"/>
    </row>
    <row r="15" spans="1:11">
      <c r="A15" s="856" t="s">
        <v>3727</v>
      </c>
      <c r="B15" s="1257" t="s">
        <v>5243</v>
      </c>
      <c r="C15" s="849" t="s">
        <v>3728</v>
      </c>
      <c r="D15" s="1045">
        <v>470</v>
      </c>
      <c r="E15" s="1274">
        <v>300</v>
      </c>
      <c r="F15" s="1275">
        <v>270</v>
      </c>
      <c r="G15" s="1275">
        <v>243</v>
      </c>
      <c r="H15" s="857"/>
      <c r="I15" s="854"/>
      <c r="J15" s="854" t="str">
        <f t="shared" si="0"/>
        <v/>
      </c>
      <c r="K15" s="847"/>
    </row>
    <row r="16" spans="1:11">
      <c r="A16" s="856" t="s">
        <v>3729</v>
      </c>
      <c r="B16" s="1257" t="s">
        <v>5243</v>
      </c>
      <c r="C16" s="849" t="s">
        <v>3730</v>
      </c>
      <c r="D16" s="1045">
        <v>470</v>
      </c>
      <c r="E16" s="1274">
        <v>300</v>
      </c>
      <c r="F16" s="1275">
        <v>270</v>
      </c>
      <c r="G16" s="1275">
        <v>243</v>
      </c>
      <c r="H16" s="857"/>
      <c r="I16" s="854"/>
      <c r="J16" s="854" t="str">
        <f t="shared" si="0"/>
        <v/>
      </c>
      <c r="K16" s="847"/>
    </row>
    <row r="17" spans="1:11">
      <c r="A17" s="856" t="s">
        <v>3731</v>
      </c>
      <c r="B17" s="1257" t="s">
        <v>5243</v>
      </c>
      <c r="C17" s="850" t="s">
        <v>3732</v>
      </c>
      <c r="D17" s="1045">
        <v>470</v>
      </c>
      <c r="E17" s="1274">
        <v>300</v>
      </c>
      <c r="F17" s="1275">
        <v>270</v>
      </c>
      <c r="G17" s="1275">
        <v>243</v>
      </c>
      <c r="H17" s="857"/>
      <c r="I17" s="854"/>
      <c r="J17" s="854" t="str">
        <f t="shared" si="0"/>
        <v/>
      </c>
      <c r="K17" s="847"/>
    </row>
    <row r="18" spans="1:11">
      <c r="A18" s="856" t="s">
        <v>3733</v>
      </c>
      <c r="B18" s="1257" t="s">
        <v>5243</v>
      </c>
      <c r="C18" s="849" t="s">
        <v>3734</v>
      </c>
      <c r="D18" s="1045">
        <v>470</v>
      </c>
      <c r="E18" s="1274">
        <v>300</v>
      </c>
      <c r="F18" s="1275">
        <v>270</v>
      </c>
      <c r="G18" s="1275">
        <v>243</v>
      </c>
      <c r="H18" s="857"/>
      <c r="I18" s="854"/>
      <c r="J18" s="854" t="str">
        <f t="shared" si="0"/>
        <v/>
      </c>
      <c r="K18" s="847"/>
    </row>
    <row r="19" spans="1:11">
      <c r="A19" s="856" t="s">
        <v>3735</v>
      </c>
      <c r="B19" s="1257" t="s">
        <v>5243</v>
      </c>
      <c r="C19" s="850" t="s">
        <v>3736</v>
      </c>
      <c r="D19" s="1045">
        <v>470</v>
      </c>
      <c r="E19" s="1274">
        <v>300</v>
      </c>
      <c r="F19" s="1275">
        <v>270</v>
      </c>
      <c r="G19" s="1275">
        <v>243</v>
      </c>
      <c r="H19" s="857"/>
      <c r="I19" s="854"/>
      <c r="J19" s="854" t="str">
        <f t="shared" si="0"/>
        <v/>
      </c>
      <c r="K19" s="847"/>
    </row>
    <row r="20" spans="1:11">
      <c r="A20" s="856" t="s">
        <v>3737</v>
      </c>
      <c r="B20" s="1257" t="s">
        <v>5243</v>
      </c>
      <c r="C20" s="849" t="s">
        <v>3738</v>
      </c>
      <c r="D20" s="1045">
        <v>470</v>
      </c>
      <c r="E20" s="1274">
        <v>300</v>
      </c>
      <c r="F20" s="1275">
        <v>270</v>
      </c>
      <c r="G20" s="1275">
        <v>243</v>
      </c>
      <c r="H20" s="857"/>
      <c r="I20" s="854"/>
      <c r="J20" s="854" t="str">
        <f t="shared" ref="J20:J77" si="1">IF(H20&gt;0,E20*H20,"")</f>
        <v/>
      </c>
      <c r="K20" s="847"/>
    </row>
    <row r="21" spans="1:11">
      <c r="A21" s="856" t="s">
        <v>3739</v>
      </c>
      <c r="B21" s="1257" t="s">
        <v>5243</v>
      </c>
      <c r="C21" s="849" t="s">
        <v>3740</v>
      </c>
      <c r="D21" s="1045">
        <v>470</v>
      </c>
      <c r="E21" s="1274">
        <v>300</v>
      </c>
      <c r="F21" s="1275">
        <v>270</v>
      </c>
      <c r="G21" s="1275">
        <v>243</v>
      </c>
      <c r="H21" s="857"/>
      <c r="I21" s="854"/>
      <c r="J21" s="854" t="str">
        <f t="shared" si="1"/>
        <v/>
      </c>
      <c r="K21" s="847"/>
    </row>
    <row r="22" spans="1:11">
      <c r="A22" s="856" t="s">
        <v>3741</v>
      </c>
      <c r="B22" s="1257" t="s">
        <v>5243</v>
      </c>
      <c r="C22" s="849" t="s">
        <v>3742</v>
      </c>
      <c r="D22" s="1045">
        <v>470</v>
      </c>
      <c r="E22" s="1274">
        <v>300</v>
      </c>
      <c r="F22" s="1275">
        <v>270</v>
      </c>
      <c r="G22" s="1275">
        <v>243</v>
      </c>
      <c r="H22" s="857"/>
      <c r="I22" s="854"/>
      <c r="J22" s="854" t="str">
        <f t="shared" si="1"/>
        <v/>
      </c>
      <c r="K22" s="847"/>
    </row>
    <row r="23" spans="1:11">
      <c r="A23" s="856" t="s">
        <v>4834</v>
      </c>
      <c r="B23" s="848" t="s">
        <v>5242</v>
      </c>
      <c r="C23" s="849" t="s">
        <v>4833</v>
      </c>
      <c r="D23" s="1045">
        <v>470</v>
      </c>
      <c r="E23" s="1274">
        <v>300</v>
      </c>
      <c r="F23" s="1275">
        <v>270</v>
      </c>
      <c r="G23" s="1275">
        <v>243</v>
      </c>
      <c r="H23" s="857"/>
      <c r="I23" s="854"/>
      <c r="J23" s="854" t="str">
        <f>IF(H23&gt;0,E23*H23,"")</f>
        <v/>
      </c>
      <c r="K23" s="1241"/>
    </row>
    <row r="24" spans="1:11">
      <c r="A24" s="950"/>
      <c r="B24" s="858" t="s">
        <v>4122</v>
      </c>
      <c r="C24" s="851"/>
      <c r="D24" s="852"/>
      <c r="E24" s="1276"/>
      <c r="F24" s="852"/>
      <c r="G24" s="852"/>
      <c r="H24" s="852"/>
      <c r="I24" s="852"/>
      <c r="J24" s="852"/>
      <c r="K24" s="847"/>
    </row>
    <row r="25" spans="1:11">
      <c r="A25" s="856">
        <v>206</v>
      </c>
      <c r="B25" s="848" t="s">
        <v>5244</v>
      </c>
      <c r="C25" s="849" t="s">
        <v>3726</v>
      </c>
      <c r="D25" s="1045">
        <v>860</v>
      </c>
      <c r="E25" s="1274">
        <v>533</v>
      </c>
      <c r="F25" s="1275">
        <v>480</v>
      </c>
      <c r="G25" s="1275">
        <v>432</v>
      </c>
      <c r="H25" s="857"/>
      <c r="I25" s="854"/>
      <c r="J25" s="854" t="str">
        <f t="shared" si="1"/>
        <v/>
      </c>
      <c r="K25" s="847"/>
    </row>
    <row r="26" spans="1:11">
      <c r="A26" s="856">
        <v>207</v>
      </c>
      <c r="B26" s="848" t="s">
        <v>5245</v>
      </c>
      <c r="C26" s="849" t="s">
        <v>3743</v>
      </c>
      <c r="D26" s="1045">
        <v>860</v>
      </c>
      <c r="E26" s="1274">
        <v>533</v>
      </c>
      <c r="F26" s="1275">
        <v>480</v>
      </c>
      <c r="G26" s="1275">
        <v>432</v>
      </c>
      <c r="H26" s="857"/>
      <c r="I26" s="854"/>
      <c r="J26" s="854" t="str">
        <f t="shared" si="1"/>
        <v/>
      </c>
      <c r="K26" s="847"/>
    </row>
    <row r="27" spans="1:11">
      <c r="A27" s="950"/>
      <c r="B27" s="858" t="s">
        <v>4119</v>
      </c>
      <c r="C27" s="851"/>
      <c r="D27" s="860"/>
      <c r="E27" s="1276"/>
      <c r="F27" s="859"/>
      <c r="G27" s="859"/>
      <c r="H27" s="852"/>
      <c r="I27" s="859"/>
      <c r="J27" s="859"/>
      <c r="K27" s="847"/>
    </row>
    <row r="28" spans="1:11">
      <c r="A28" s="856" t="s">
        <v>3744</v>
      </c>
      <c r="B28" s="848" t="s">
        <v>5246</v>
      </c>
      <c r="C28" s="849" t="s">
        <v>3745</v>
      </c>
      <c r="D28" s="1045">
        <v>470</v>
      </c>
      <c r="E28" s="1274">
        <v>300</v>
      </c>
      <c r="F28" s="1275">
        <v>270</v>
      </c>
      <c r="G28" s="1275">
        <v>243</v>
      </c>
      <c r="H28" s="857"/>
      <c r="I28" s="854"/>
      <c r="J28" s="854" t="str">
        <f t="shared" si="1"/>
        <v/>
      </c>
      <c r="K28" s="847"/>
    </row>
    <row r="29" spans="1:11">
      <c r="A29" s="856" t="s">
        <v>3746</v>
      </c>
      <c r="B29" s="848" t="s">
        <v>5246</v>
      </c>
      <c r="C29" s="849" t="s">
        <v>3747</v>
      </c>
      <c r="D29" s="1045">
        <v>470</v>
      </c>
      <c r="E29" s="1274">
        <v>300</v>
      </c>
      <c r="F29" s="1275">
        <v>270</v>
      </c>
      <c r="G29" s="1275">
        <v>243</v>
      </c>
      <c r="H29" s="857"/>
      <c r="I29" s="854"/>
      <c r="J29" s="854" t="str">
        <f t="shared" si="1"/>
        <v/>
      </c>
      <c r="K29" s="847"/>
    </row>
    <row r="30" spans="1:11">
      <c r="A30" s="856" t="s">
        <v>3748</v>
      </c>
      <c r="B30" s="848" t="s">
        <v>5246</v>
      </c>
      <c r="C30" s="849" t="s">
        <v>3749</v>
      </c>
      <c r="D30" s="1045">
        <v>470</v>
      </c>
      <c r="E30" s="1274">
        <v>300</v>
      </c>
      <c r="F30" s="1275">
        <v>270</v>
      </c>
      <c r="G30" s="1275">
        <v>243</v>
      </c>
      <c r="H30" s="857"/>
      <c r="I30" s="854"/>
      <c r="J30" s="854" t="str">
        <f t="shared" si="1"/>
        <v/>
      </c>
      <c r="K30" s="847"/>
    </row>
    <row r="31" spans="1:11">
      <c r="A31" s="950"/>
      <c r="B31" s="858" t="s">
        <v>4121</v>
      </c>
      <c r="C31" s="851"/>
      <c r="D31" s="860"/>
      <c r="E31" s="1276"/>
      <c r="F31" s="859"/>
      <c r="G31" s="859"/>
      <c r="H31" s="852"/>
      <c r="I31" s="859"/>
      <c r="J31" s="859"/>
      <c r="K31" s="847"/>
    </row>
    <row r="32" spans="1:11">
      <c r="A32" s="856" t="s">
        <v>3750</v>
      </c>
      <c r="B32" s="848" t="s">
        <v>5247</v>
      </c>
      <c r="C32" s="849" t="s">
        <v>3751</v>
      </c>
      <c r="D32" s="1045">
        <v>660</v>
      </c>
      <c r="E32" s="1274">
        <v>411</v>
      </c>
      <c r="F32" s="1275">
        <v>370</v>
      </c>
      <c r="G32" s="1275">
        <v>333</v>
      </c>
      <c r="H32" s="857"/>
      <c r="I32" s="854"/>
      <c r="J32" s="854" t="str">
        <f t="shared" si="1"/>
        <v/>
      </c>
      <c r="K32" s="847"/>
    </row>
    <row r="33" spans="1:11">
      <c r="A33" s="856" t="s">
        <v>3752</v>
      </c>
      <c r="B33" s="848" t="s">
        <v>5247</v>
      </c>
      <c r="C33" s="849" t="s">
        <v>3753</v>
      </c>
      <c r="D33" s="1045">
        <v>660</v>
      </c>
      <c r="E33" s="1274">
        <v>411</v>
      </c>
      <c r="F33" s="1275">
        <v>370</v>
      </c>
      <c r="G33" s="1275">
        <v>333</v>
      </c>
      <c r="H33" s="857"/>
      <c r="I33" s="854"/>
      <c r="J33" s="854" t="str">
        <f t="shared" si="1"/>
        <v/>
      </c>
      <c r="K33" s="847"/>
    </row>
    <row r="34" spans="1:11">
      <c r="A34" s="856" t="s">
        <v>3754</v>
      </c>
      <c r="B34" s="848" t="s">
        <v>5247</v>
      </c>
      <c r="C34" s="850" t="s">
        <v>3755</v>
      </c>
      <c r="D34" s="1045">
        <v>660</v>
      </c>
      <c r="E34" s="1274">
        <v>411</v>
      </c>
      <c r="F34" s="1275">
        <v>370</v>
      </c>
      <c r="G34" s="1275">
        <v>333</v>
      </c>
      <c r="H34" s="857"/>
      <c r="I34" s="854"/>
      <c r="J34" s="854" t="str">
        <f t="shared" si="1"/>
        <v/>
      </c>
      <c r="K34" s="847"/>
    </row>
    <row r="35" spans="1:11">
      <c r="A35" s="856" t="s">
        <v>3756</v>
      </c>
      <c r="B35" s="848" t="s">
        <v>5247</v>
      </c>
      <c r="C35" s="850" t="s">
        <v>3757</v>
      </c>
      <c r="D35" s="1045">
        <v>660</v>
      </c>
      <c r="E35" s="1274">
        <v>411</v>
      </c>
      <c r="F35" s="1275">
        <v>370</v>
      </c>
      <c r="G35" s="1275">
        <v>333</v>
      </c>
      <c r="H35" s="857"/>
      <c r="I35" s="854"/>
      <c r="J35" s="854" t="str">
        <f t="shared" si="1"/>
        <v/>
      </c>
      <c r="K35" s="847"/>
    </row>
    <row r="36" spans="1:11">
      <c r="A36" s="856" t="s">
        <v>3758</v>
      </c>
      <c r="B36" s="848" t="s">
        <v>5247</v>
      </c>
      <c r="C36" s="849" t="s">
        <v>3759</v>
      </c>
      <c r="D36" s="1045">
        <v>660</v>
      </c>
      <c r="E36" s="1274">
        <v>411</v>
      </c>
      <c r="F36" s="1275">
        <v>370</v>
      </c>
      <c r="G36" s="1275">
        <v>333</v>
      </c>
      <c r="H36" s="857"/>
      <c r="I36" s="854"/>
      <c r="J36" s="854" t="str">
        <f t="shared" si="1"/>
        <v/>
      </c>
      <c r="K36" s="847"/>
    </row>
    <row r="37" spans="1:11">
      <c r="A37" s="950"/>
      <c r="B37" s="858" t="s">
        <v>4120</v>
      </c>
      <c r="C37" s="851"/>
      <c r="D37" s="860"/>
      <c r="E37" s="1276"/>
      <c r="F37" s="859"/>
      <c r="G37" s="859"/>
      <c r="H37" s="852"/>
      <c r="I37" s="859"/>
      <c r="J37" s="859"/>
      <c r="K37" s="847"/>
    </row>
    <row r="38" spans="1:11">
      <c r="A38" s="856" t="s">
        <v>3760</v>
      </c>
      <c r="B38" s="848" t="s">
        <v>5248</v>
      </c>
      <c r="C38" s="850" t="s">
        <v>3761</v>
      </c>
      <c r="D38" s="1045">
        <v>560</v>
      </c>
      <c r="E38" s="1277">
        <v>345</v>
      </c>
      <c r="F38" s="1275">
        <v>310</v>
      </c>
      <c r="G38" s="1275">
        <v>279</v>
      </c>
      <c r="H38" s="857"/>
      <c r="I38" s="854"/>
      <c r="J38" s="854" t="str">
        <f t="shared" si="1"/>
        <v/>
      </c>
      <c r="K38" s="847"/>
    </row>
    <row r="39" spans="1:11">
      <c r="A39" s="856" t="s">
        <v>3762</v>
      </c>
      <c r="B39" s="848" t="s">
        <v>5249</v>
      </c>
      <c r="C39" s="849" t="s">
        <v>3763</v>
      </c>
      <c r="D39" s="1045">
        <v>470</v>
      </c>
      <c r="E39" s="1274">
        <v>290</v>
      </c>
      <c r="F39" s="1275">
        <v>260</v>
      </c>
      <c r="G39" s="1275">
        <v>234</v>
      </c>
      <c r="H39" s="857"/>
      <c r="I39" s="854"/>
      <c r="J39" s="854" t="str">
        <f t="shared" si="1"/>
        <v/>
      </c>
      <c r="K39" s="847"/>
    </row>
    <row r="40" spans="1:11">
      <c r="A40" s="856" t="s">
        <v>3764</v>
      </c>
      <c r="B40" s="848" t="s">
        <v>5250</v>
      </c>
      <c r="C40" s="850" t="s">
        <v>3765</v>
      </c>
      <c r="D40" s="1045">
        <v>560</v>
      </c>
      <c r="E40" s="1277">
        <v>345</v>
      </c>
      <c r="F40" s="1275">
        <v>310</v>
      </c>
      <c r="G40" s="1275">
        <v>279</v>
      </c>
      <c r="H40" s="857"/>
      <c r="I40" s="854"/>
      <c r="J40" s="854" t="str">
        <f t="shared" si="1"/>
        <v/>
      </c>
      <c r="K40" s="847"/>
    </row>
    <row r="41" spans="1:11">
      <c r="A41" s="856" t="s">
        <v>3766</v>
      </c>
      <c r="B41" s="848" t="s">
        <v>5249</v>
      </c>
      <c r="C41" s="849" t="s">
        <v>3767</v>
      </c>
      <c r="D41" s="1045">
        <v>470</v>
      </c>
      <c r="E41" s="1274">
        <v>290</v>
      </c>
      <c r="F41" s="1275">
        <v>260</v>
      </c>
      <c r="G41" s="1275">
        <v>234</v>
      </c>
      <c r="H41" s="857"/>
      <c r="I41" s="854"/>
      <c r="J41" s="854" t="str">
        <f t="shared" si="1"/>
        <v/>
      </c>
      <c r="K41" s="847"/>
    </row>
    <row r="42" spans="1:11">
      <c r="A42" s="856" t="s">
        <v>3768</v>
      </c>
      <c r="B42" s="848" t="s">
        <v>5248</v>
      </c>
      <c r="C42" s="850" t="s">
        <v>3769</v>
      </c>
      <c r="D42" s="1045">
        <v>560</v>
      </c>
      <c r="E42" s="1277">
        <v>345</v>
      </c>
      <c r="F42" s="1275">
        <v>310</v>
      </c>
      <c r="G42" s="1275">
        <v>279</v>
      </c>
      <c r="H42" s="857"/>
      <c r="I42" s="854"/>
      <c r="J42" s="854" t="str">
        <f t="shared" si="1"/>
        <v/>
      </c>
      <c r="K42" s="847"/>
    </row>
    <row r="43" spans="1:11">
      <c r="A43" s="856" t="s">
        <v>3770</v>
      </c>
      <c r="B43" s="848" t="s">
        <v>5249</v>
      </c>
      <c r="C43" s="849" t="s">
        <v>3771</v>
      </c>
      <c r="D43" s="1045">
        <v>470</v>
      </c>
      <c r="E43" s="1274">
        <v>290</v>
      </c>
      <c r="F43" s="1275">
        <v>260</v>
      </c>
      <c r="G43" s="1275">
        <v>234</v>
      </c>
      <c r="H43" s="857"/>
      <c r="I43" s="854"/>
      <c r="J43" s="854" t="str">
        <f t="shared" si="1"/>
        <v/>
      </c>
      <c r="K43" s="847"/>
    </row>
    <row r="44" spans="1:11">
      <c r="A44" s="856" t="s">
        <v>3772</v>
      </c>
      <c r="B44" s="848" t="s">
        <v>5250</v>
      </c>
      <c r="C44" s="849" t="s">
        <v>3773</v>
      </c>
      <c r="D44" s="1045">
        <v>560</v>
      </c>
      <c r="E44" s="1274">
        <v>345</v>
      </c>
      <c r="F44" s="1275">
        <v>310</v>
      </c>
      <c r="G44" s="1275">
        <v>279</v>
      </c>
      <c r="H44" s="857"/>
      <c r="I44" s="854"/>
      <c r="J44" s="854" t="str">
        <f t="shared" si="1"/>
        <v/>
      </c>
      <c r="K44" s="847"/>
    </row>
    <row r="45" spans="1:11">
      <c r="A45" s="856" t="s">
        <v>3774</v>
      </c>
      <c r="B45" s="848" t="s">
        <v>5249</v>
      </c>
      <c r="C45" s="849" t="s">
        <v>3775</v>
      </c>
      <c r="D45" s="1045">
        <v>470</v>
      </c>
      <c r="E45" s="1274">
        <v>290</v>
      </c>
      <c r="F45" s="1275">
        <v>260</v>
      </c>
      <c r="G45" s="1275">
        <v>234</v>
      </c>
      <c r="H45" s="857"/>
      <c r="I45" s="854"/>
      <c r="J45" s="854" t="str">
        <f t="shared" si="1"/>
        <v/>
      </c>
      <c r="K45" s="847"/>
    </row>
    <row r="46" spans="1:11">
      <c r="A46" s="856" t="s">
        <v>3776</v>
      </c>
      <c r="B46" s="848" t="s">
        <v>5248</v>
      </c>
      <c r="C46" s="849" t="s">
        <v>3777</v>
      </c>
      <c r="D46" s="1045">
        <v>560</v>
      </c>
      <c r="E46" s="1274">
        <v>345</v>
      </c>
      <c r="F46" s="1275">
        <v>310</v>
      </c>
      <c r="G46" s="1275">
        <v>279</v>
      </c>
      <c r="H46" s="857"/>
      <c r="I46" s="854"/>
      <c r="J46" s="854" t="str">
        <f t="shared" si="1"/>
        <v/>
      </c>
      <c r="K46" s="847"/>
    </row>
    <row r="47" spans="1:11">
      <c r="A47" s="856" t="s">
        <v>3778</v>
      </c>
      <c r="B47" s="848" t="s">
        <v>5249</v>
      </c>
      <c r="C47" s="849" t="s">
        <v>3779</v>
      </c>
      <c r="D47" s="1045">
        <v>470</v>
      </c>
      <c r="E47" s="1274">
        <v>290</v>
      </c>
      <c r="F47" s="1275">
        <v>260</v>
      </c>
      <c r="G47" s="1275">
        <v>234</v>
      </c>
      <c r="H47" s="857"/>
      <c r="I47" s="854"/>
      <c r="J47" s="854" t="str">
        <f t="shared" si="1"/>
        <v/>
      </c>
      <c r="K47" s="847"/>
    </row>
    <row r="48" spans="1:11">
      <c r="A48" s="856" t="s">
        <v>3780</v>
      </c>
      <c r="B48" s="848" t="s">
        <v>5250</v>
      </c>
      <c r="C48" s="850" t="s">
        <v>3781</v>
      </c>
      <c r="D48" s="1045">
        <v>560</v>
      </c>
      <c r="E48" s="1277">
        <v>345</v>
      </c>
      <c r="F48" s="1275">
        <v>310</v>
      </c>
      <c r="G48" s="1275">
        <v>279</v>
      </c>
      <c r="H48" s="857"/>
      <c r="I48" s="854"/>
      <c r="J48" s="854" t="str">
        <f t="shared" si="1"/>
        <v/>
      </c>
      <c r="K48" s="847"/>
    </row>
    <row r="49" spans="1:11">
      <c r="A49" s="856" t="s">
        <v>3782</v>
      </c>
      <c r="B49" s="848" t="s">
        <v>5249</v>
      </c>
      <c r="C49" s="849" t="s">
        <v>3783</v>
      </c>
      <c r="D49" s="1045">
        <v>470</v>
      </c>
      <c r="E49" s="1274">
        <v>290</v>
      </c>
      <c r="F49" s="1275">
        <v>260</v>
      </c>
      <c r="G49" s="1275">
        <v>234</v>
      </c>
      <c r="H49" s="857"/>
      <c r="I49" s="854"/>
      <c r="J49" s="854" t="str">
        <f t="shared" si="1"/>
        <v/>
      </c>
      <c r="K49" s="847"/>
    </row>
    <row r="50" spans="1:11">
      <c r="A50" s="856" t="s">
        <v>3784</v>
      </c>
      <c r="B50" s="848" t="s">
        <v>5248</v>
      </c>
      <c r="C50" s="850" t="s">
        <v>3785</v>
      </c>
      <c r="D50" s="1045">
        <v>560</v>
      </c>
      <c r="E50" s="1277">
        <v>345</v>
      </c>
      <c r="F50" s="1275">
        <v>310</v>
      </c>
      <c r="G50" s="1275">
        <v>279</v>
      </c>
      <c r="H50" s="857"/>
      <c r="I50" s="854"/>
      <c r="J50" s="854" t="str">
        <f t="shared" si="1"/>
        <v/>
      </c>
      <c r="K50" s="847"/>
    </row>
    <row r="51" spans="1:11">
      <c r="A51" s="856" t="s">
        <v>3786</v>
      </c>
      <c r="B51" s="848" t="s">
        <v>5249</v>
      </c>
      <c r="C51" s="849" t="s">
        <v>3787</v>
      </c>
      <c r="D51" s="1045">
        <v>470</v>
      </c>
      <c r="E51" s="1274">
        <v>290</v>
      </c>
      <c r="F51" s="1275">
        <v>260</v>
      </c>
      <c r="G51" s="1275">
        <v>234</v>
      </c>
      <c r="H51" s="857"/>
      <c r="I51" s="854"/>
      <c r="J51" s="854" t="str">
        <f t="shared" si="1"/>
        <v/>
      </c>
      <c r="K51" s="847"/>
    </row>
    <row r="52" spans="1:11">
      <c r="A52" s="856" t="s">
        <v>3788</v>
      </c>
      <c r="B52" s="848" t="s">
        <v>5250</v>
      </c>
      <c r="C52" s="850" t="s">
        <v>3789</v>
      </c>
      <c r="D52" s="1045">
        <v>560</v>
      </c>
      <c r="E52" s="1277">
        <v>345</v>
      </c>
      <c r="F52" s="1275">
        <v>310</v>
      </c>
      <c r="G52" s="1275">
        <v>279</v>
      </c>
      <c r="H52" s="857"/>
      <c r="I52" s="854"/>
      <c r="J52" s="854" t="str">
        <f t="shared" si="1"/>
        <v/>
      </c>
      <c r="K52" s="847"/>
    </row>
    <row r="53" spans="1:11">
      <c r="A53" s="856" t="s">
        <v>3790</v>
      </c>
      <c r="B53" s="848" t="s">
        <v>5249</v>
      </c>
      <c r="C53" s="849" t="s">
        <v>3791</v>
      </c>
      <c r="D53" s="1045">
        <v>470</v>
      </c>
      <c r="E53" s="1274">
        <v>290</v>
      </c>
      <c r="F53" s="1275">
        <v>260</v>
      </c>
      <c r="G53" s="1275">
        <v>234</v>
      </c>
      <c r="H53" s="857"/>
      <c r="I53" s="854"/>
      <c r="J53" s="854" t="str">
        <f t="shared" si="1"/>
        <v/>
      </c>
      <c r="K53" s="847"/>
    </row>
    <row r="54" spans="1:11">
      <c r="A54" s="856" t="s">
        <v>3792</v>
      </c>
      <c r="B54" s="848" t="s">
        <v>5248</v>
      </c>
      <c r="C54" s="850" t="s">
        <v>3793</v>
      </c>
      <c r="D54" s="1045">
        <v>560</v>
      </c>
      <c r="E54" s="1277">
        <v>345</v>
      </c>
      <c r="F54" s="1275">
        <v>310</v>
      </c>
      <c r="G54" s="1275">
        <v>279</v>
      </c>
      <c r="H54" s="857"/>
      <c r="I54" s="854"/>
      <c r="J54" s="854" t="str">
        <f t="shared" si="1"/>
        <v/>
      </c>
      <c r="K54" s="847"/>
    </row>
    <row r="55" spans="1:11">
      <c r="A55" s="856" t="s">
        <v>3794</v>
      </c>
      <c r="B55" s="848" t="s">
        <v>5249</v>
      </c>
      <c r="C55" s="849" t="s">
        <v>3795</v>
      </c>
      <c r="D55" s="1045">
        <v>470</v>
      </c>
      <c r="E55" s="1274">
        <v>290</v>
      </c>
      <c r="F55" s="1275">
        <v>260</v>
      </c>
      <c r="G55" s="1275">
        <v>234</v>
      </c>
      <c r="H55" s="857"/>
      <c r="I55" s="854"/>
      <c r="J55" s="854" t="str">
        <f t="shared" si="1"/>
        <v/>
      </c>
      <c r="K55" s="847"/>
    </row>
    <row r="56" spans="1:11">
      <c r="A56" s="856" t="s">
        <v>3796</v>
      </c>
      <c r="B56" s="848" t="s">
        <v>5250</v>
      </c>
      <c r="C56" s="850" t="s">
        <v>3797</v>
      </c>
      <c r="D56" s="1045">
        <v>560</v>
      </c>
      <c r="E56" s="1277">
        <v>345</v>
      </c>
      <c r="F56" s="1275">
        <v>310</v>
      </c>
      <c r="G56" s="1275">
        <v>279</v>
      </c>
      <c r="H56" s="857"/>
      <c r="I56" s="854"/>
      <c r="J56" s="854" t="str">
        <f t="shared" si="1"/>
        <v/>
      </c>
      <c r="K56" s="847"/>
    </row>
    <row r="57" spans="1:11">
      <c r="A57" s="856" t="s">
        <v>3798</v>
      </c>
      <c r="B57" s="848" t="s">
        <v>5249</v>
      </c>
      <c r="C57" s="849" t="s">
        <v>3799</v>
      </c>
      <c r="D57" s="1045">
        <v>470</v>
      </c>
      <c r="E57" s="1274">
        <v>290</v>
      </c>
      <c r="F57" s="1275">
        <v>260</v>
      </c>
      <c r="G57" s="1275">
        <v>234</v>
      </c>
      <c r="H57" s="857"/>
      <c r="I57" s="854"/>
      <c r="J57" s="854" t="str">
        <f t="shared" si="1"/>
        <v/>
      </c>
      <c r="K57" s="847"/>
    </row>
    <row r="58" spans="1:11">
      <c r="A58" s="856" t="s">
        <v>3800</v>
      </c>
      <c r="B58" s="848" t="s">
        <v>5248</v>
      </c>
      <c r="C58" s="849" t="s">
        <v>3801</v>
      </c>
      <c r="D58" s="1045">
        <v>560</v>
      </c>
      <c r="E58" s="1274">
        <v>345</v>
      </c>
      <c r="F58" s="1275">
        <v>310</v>
      </c>
      <c r="G58" s="1275">
        <v>279</v>
      </c>
      <c r="H58" s="857"/>
      <c r="I58" s="854"/>
      <c r="J58" s="854" t="str">
        <f t="shared" si="1"/>
        <v/>
      </c>
      <c r="K58" s="847"/>
    </row>
    <row r="59" spans="1:11">
      <c r="A59" s="856" t="s">
        <v>3802</v>
      </c>
      <c r="B59" s="848" t="s">
        <v>5249</v>
      </c>
      <c r="C59" s="849" t="s">
        <v>3803</v>
      </c>
      <c r="D59" s="1045">
        <v>470</v>
      </c>
      <c r="E59" s="1274">
        <v>290</v>
      </c>
      <c r="F59" s="1275">
        <v>260</v>
      </c>
      <c r="G59" s="1275">
        <v>234</v>
      </c>
      <c r="H59" s="857"/>
      <c r="I59" s="854"/>
      <c r="J59" s="854" t="str">
        <f t="shared" si="1"/>
        <v/>
      </c>
      <c r="K59" s="847"/>
    </row>
    <row r="60" spans="1:11">
      <c r="A60" s="856" t="s">
        <v>3804</v>
      </c>
      <c r="B60" s="848" t="s">
        <v>5250</v>
      </c>
      <c r="C60" s="849" t="s">
        <v>3805</v>
      </c>
      <c r="D60" s="1045">
        <v>560</v>
      </c>
      <c r="E60" s="1274">
        <v>345</v>
      </c>
      <c r="F60" s="1275">
        <v>310</v>
      </c>
      <c r="G60" s="1275">
        <v>279</v>
      </c>
      <c r="H60" s="857"/>
      <c r="I60" s="854"/>
      <c r="J60" s="854" t="str">
        <f t="shared" si="1"/>
        <v/>
      </c>
      <c r="K60" s="847"/>
    </row>
    <row r="61" spans="1:11">
      <c r="A61" s="856" t="s">
        <v>3806</v>
      </c>
      <c r="B61" s="848" t="s">
        <v>5249</v>
      </c>
      <c r="C61" s="849" t="s">
        <v>3807</v>
      </c>
      <c r="D61" s="1045">
        <v>470</v>
      </c>
      <c r="E61" s="1274">
        <v>290</v>
      </c>
      <c r="F61" s="1275">
        <v>260</v>
      </c>
      <c r="G61" s="1275">
        <v>234</v>
      </c>
      <c r="H61" s="857"/>
      <c r="I61" s="854"/>
      <c r="J61" s="854" t="str">
        <f t="shared" si="1"/>
        <v/>
      </c>
      <c r="K61" s="847"/>
    </row>
    <row r="62" spans="1:11">
      <c r="A62" s="856" t="s">
        <v>3808</v>
      </c>
      <c r="B62" s="848" t="s">
        <v>5248</v>
      </c>
      <c r="C62" s="850" t="s">
        <v>3809</v>
      </c>
      <c r="D62" s="1045">
        <v>560</v>
      </c>
      <c r="E62" s="1277">
        <v>345</v>
      </c>
      <c r="F62" s="1275">
        <v>310</v>
      </c>
      <c r="G62" s="1275">
        <v>279</v>
      </c>
      <c r="H62" s="857"/>
      <c r="I62" s="854"/>
      <c r="J62" s="854" t="str">
        <f t="shared" si="1"/>
        <v/>
      </c>
      <c r="K62" s="847"/>
    </row>
    <row r="63" spans="1:11">
      <c r="A63" s="856" t="s">
        <v>3810</v>
      </c>
      <c r="B63" s="848" t="s">
        <v>5249</v>
      </c>
      <c r="C63" s="849" t="s">
        <v>3811</v>
      </c>
      <c r="D63" s="1045">
        <v>470</v>
      </c>
      <c r="E63" s="1274">
        <v>290</v>
      </c>
      <c r="F63" s="1275">
        <v>260</v>
      </c>
      <c r="G63" s="1275">
        <v>234</v>
      </c>
      <c r="H63" s="857"/>
      <c r="I63" s="854"/>
      <c r="J63" s="854" t="str">
        <f t="shared" si="1"/>
        <v/>
      </c>
      <c r="K63" s="847"/>
    </row>
    <row r="64" spans="1:11" ht="28.8">
      <c r="A64" s="856" t="s">
        <v>3812</v>
      </c>
      <c r="B64" s="848" t="s">
        <v>5250</v>
      </c>
      <c r="C64" s="850" t="s">
        <v>3813</v>
      </c>
      <c r="D64" s="1045">
        <v>560</v>
      </c>
      <c r="E64" s="1277">
        <v>345</v>
      </c>
      <c r="F64" s="1275">
        <v>310</v>
      </c>
      <c r="G64" s="1275">
        <v>279</v>
      </c>
      <c r="H64" s="857"/>
      <c r="I64" s="854"/>
      <c r="J64" s="854" t="str">
        <f t="shared" si="1"/>
        <v/>
      </c>
      <c r="K64" s="847"/>
    </row>
    <row r="65" spans="1:11">
      <c r="A65" s="856" t="s">
        <v>3814</v>
      </c>
      <c r="B65" s="848" t="s">
        <v>5249</v>
      </c>
      <c r="C65" s="849" t="s">
        <v>3815</v>
      </c>
      <c r="D65" s="1045">
        <v>470</v>
      </c>
      <c r="E65" s="1274">
        <v>290</v>
      </c>
      <c r="F65" s="1275">
        <v>260</v>
      </c>
      <c r="G65" s="1275">
        <v>234</v>
      </c>
      <c r="H65" s="857"/>
      <c r="I65" s="854"/>
      <c r="J65" s="854" t="str">
        <f t="shared" si="1"/>
        <v/>
      </c>
      <c r="K65" s="847"/>
    </row>
    <row r="66" spans="1:11">
      <c r="A66" s="856" t="s">
        <v>3816</v>
      </c>
      <c r="B66" s="848" t="s">
        <v>5248</v>
      </c>
      <c r="C66" s="850" t="s">
        <v>3817</v>
      </c>
      <c r="D66" s="1045">
        <v>560</v>
      </c>
      <c r="E66" s="1277">
        <v>345</v>
      </c>
      <c r="F66" s="1275">
        <v>310</v>
      </c>
      <c r="G66" s="1275">
        <v>279</v>
      </c>
      <c r="H66" s="857"/>
      <c r="I66" s="854"/>
      <c r="J66" s="854" t="str">
        <f t="shared" si="1"/>
        <v/>
      </c>
      <c r="K66" s="847"/>
    </row>
    <row r="67" spans="1:11">
      <c r="A67" s="856" t="s">
        <v>3818</v>
      </c>
      <c r="B67" s="848" t="s">
        <v>5249</v>
      </c>
      <c r="C67" s="849" t="s">
        <v>3819</v>
      </c>
      <c r="D67" s="1045">
        <v>470</v>
      </c>
      <c r="E67" s="1274">
        <v>290</v>
      </c>
      <c r="F67" s="1275">
        <v>260</v>
      </c>
      <c r="G67" s="1275">
        <v>234</v>
      </c>
      <c r="H67" s="857"/>
      <c r="I67" s="854"/>
      <c r="J67" s="854" t="str">
        <f t="shared" si="1"/>
        <v/>
      </c>
      <c r="K67" s="847"/>
    </row>
    <row r="68" spans="1:11">
      <c r="A68" s="856" t="s">
        <v>3820</v>
      </c>
      <c r="B68" s="848" t="s">
        <v>5250</v>
      </c>
      <c r="C68" s="850" t="s">
        <v>3821</v>
      </c>
      <c r="D68" s="1045">
        <v>560</v>
      </c>
      <c r="E68" s="1277">
        <v>345</v>
      </c>
      <c r="F68" s="1275">
        <v>310</v>
      </c>
      <c r="G68" s="1275">
        <v>279</v>
      </c>
      <c r="H68" s="857"/>
      <c r="I68" s="854"/>
      <c r="J68" s="854" t="str">
        <f t="shared" si="1"/>
        <v/>
      </c>
      <c r="K68" s="847"/>
    </row>
    <row r="69" spans="1:11">
      <c r="A69" s="856" t="s">
        <v>3822</v>
      </c>
      <c r="B69" s="848" t="s">
        <v>5249</v>
      </c>
      <c r="C69" s="849" t="s">
        <v>3823</v>
      </c>
      <c r="D69" s="1045">
        <v>470</v>
      </c>
      <c r="E69" s="1274">
        <v>290</v>
      </c>
      <c r="F69" s="1275">
        <v>260</v>
      </c>
      <c r="G69" s="1275">
        <v>234</v>
      </c>
      <c r="H69" s="857"/>
      <c r="I69" s="854"/>
      <c r="J69" s="854" t="str">
        <f t="shared" si="1"/>
        <v/>
      </c>
      <c r="K69" s="847"/>
    </row>
    <row r="70" spans="1:11">
      <c r="A70" s="856" t="s">
        <v>3824</v>
      </c>
      <c r="B70" s="848" t="s">
        <v>5248</v>
      </c>
      <c r="C70" s="850" t="s">
        <v>3825</v>
      </c>
      <c r="D70" s="1045">
        <v>560</v>
      </c>
      <c r="E70" s="1277">
        <v>345</v>
      </c>
      <c r="F70" s="1275">
        <v>310</v>
      </c>
      <c r="G70" s="1275">
        <v>279</v>
      </c>
      <c r="H70" s="857"/>
      <c r="I70" s="854"/>
      <c r="J70" s="854" t="str">
        <f t="shared" si="1"/>
        <v/>
      </c>
      <c r="K70" s="847"/>
    </row>
    <row r="71" spans="1:11">
      <c r="A71" s="856" t="s">
        <v>3826</v>
      </c>
      <c r="B71" s="848" t="s">
        <v>5249</v>
      </c>
      <c r="C71" s="849" t="s">
        <v>3827</v>
      </c>
      <c r="D71" s="1045">
        <v>470</v>
      </c>
      <c r="E71" s="1274">
        <v>290</v>
      </c>
      <c r="F71" s="1275">
        <v>260</v>
      </c>
      <c r="G71" s="1275">
        <v>234</v>
      </c>
      <c r="H71" s="857"/>
      <c r="I71" s="854"/>
      <c r="J71" s="854" t="str">
        <f t="shared" si="1"/>
        <v/>
      </c>
      <c r="K71" s="847"/>
    </row>
    <row r="72" spans="1:11">
      <c r="A72" s="856" t="s">
        <v>3828</v>
      </c>
      <c r="B72" s="848" t="s">
        <v>5250</v>
      </c>
      <c r="C72" s="850" t="s">
        <v>3829</v>
      </c>
      <c r="D72" s="1045">
        <v>560</v>
      </c>
      <c r="E72" s="1277">
        <v>345</v>
      </c>
      <c r="F72" s="1275">
        <v>310</v>
      </c>
      <c r="G72" s="1275">
        <v>279</v>
      </c>
      <c r="H72" s="857"/>
      <c r="I72" s="854"/>
      <c r="J72" s="854" t="str">
        <f t="shared" si="1"/>
        <v/>
      </c>
      <c r="K72" s="847"/>
    </row>
    <row r="73" spans="1:11">
      <c r="A73" s="856" t="s">
        <v>3830</v>
      </c>
      <c r="B73" s="848" t="s">
        <v>5249</v>
      </c>
      <c r="C73" s="849" t="s">
        <v>3831</v>
      </c>
      <c r="D73" s="1045">
        <v>470</v>
      </c>
      <c r="E73" s="1274">
        <v>290</v>
      </c>
      <c r="F73" s="1275">
        <v>260</v>
      </c>
      <c r="G73" s="1275">
        <v>234</v>
      </c>
      <c r="H73" s="857"/>
      <c r="I73" s="854"/>
      <c r="J73" s="854" t="str">
        <f t="shared" si="1"/>
        <v/>
      </c>
      <c r="K73" s="847"/>
    </row>
    <row r="74" spans="1:11">
      <c r="A74" s="856" t="s">
        <v>3832</v>
      </c>
      <c r="B74" s="848" t="s">
        <v>5248</v>
      </c>
      <c r="C74" s="850" t="s">
        <v>3833</v>
      </c>
      <c r="D74" s="1045">
        <v>560</v>
      </c>
      <c r="E74" s="1277">
        <v>345</v>
      </c>
      <c r="F74" s="1275">
        <v>310</v>
      </c>
      <c r="G74" s="1275">
        <v>279</v>
      </c>
      <c r="H74" s="857"/>
      <c r="I74" s="854"/>
      <c r="J74" s="854" t="str">
        <f t="shared" si="1"/>
        <v/>
      </c>
      <c r="K74" s="847"/>
    </row>
    <row r="75" spans="1:11">
      <c r="A75" s="856" t="s">
        <v>3834</v>
      </c>
      <c r="B75" s="848" t="s">
        <v>5249</v>
      </c>
      <c r="C75" s="849" t="s">
        <v>3835</v>
      </c>
      <c r="D75" s="1045">
        <v>470</v>
      </c>
      <c r="E75" s="1274">
        <v>290</v>
      </c>
      <c r="F75" s="1275">
        <v>260</v>
      </c>
      <c r="G75" s="1275">
        <v>234</v>
      </c>
      <c r="H75" s="857"/>
      <c r="I75" s="854"/>
      <c r="J75" s="854" t="str">
        <f t="shared" si="1"/>
        <v/>
      </c>
      <c r="K75" s="847"/>
    </row>
    <row r="76" spans="1:11">
      <c r="A76" s="856" t="s">
        <v>3836</v>
      </c>
      <c r="B76" s="848" t="s">
        <v>5250</v>
      </c>
      <c r="C76" s="850" t="s">
        <v>3837</v>
      </c>
      <c r="D76" s="1045">
        <v>560</v>
      </c>
      <c r="E76" s="1277">
        <v>345</v>
      </c>
      <c r="F76" s="1275">
        <v>310</v>
      </c>
      <c r="G76" s="1275">
        <v>279</v>
      </c>
      <c r="H76" s="857"/>
      <c r="I76" s="854"/>
      <c r="J76" s="854" t="str">
        <f t="shared" si="1"/>
        <v/>
      </c>
      <c r="K76" s="847"/>
    </row>
    <row r="77" spans="1:11">
      <c r="A77" s="856" t="s">
        <v>3838</v>
      </c>
      <c r="B77" s="848" t="s">
        <v>5249</v>
      </c>
      <c r="C77" s="849" t="s">
        <v>3839</v>
      </c>
      <c r="D77" s="1045">
        <v>470</v>
      </c>
      <c r="E77" s="1274">
        <v>290</v>
      </c>
      <c r="F77" s="1275">
        <v>260</v>
      </c>
      <c r="G77" s="1275">
        <v>234</v>
      </c>
      <c r="H77" s="857"/>
      <c r="I77" s="854"/>
      <c r="J77" s="854" t="str">
        <f t="shared" si="1"/>
        <v/>
      </c>
      <c r="K77" s="847"/>
    </row>
    <row r="78" spans="1:11">
      <c r="A78" s="856" t="s">
        <v>3840</v>
      </c>
      <c r="B78" s="848" t="s">
        <v>5248</v>
      </c>
      <c r="C78" s="850" t="s">
        <v>3841</v>
      </c>
      <c r="D78" s="1045">
        <v>560</v>
      </c>
      <c r="E78" s="1277">
        <v>345</v>
      </c>
      <c r="F78" s="1275">
        <v>310</v>
      </c>
      <c r="G78" s="1275">
        <v>279</v>
      </c>
      <c r="H78" s="857"/>
      <c r="I78" s="854"/>
      <c r="J78" s="854" t="str">
        <f t="shared" ref="J78:J151" si="2">IF(H78&gt;0,E78*H78,"")</f>
        <v/>
      </c>
      <c r="K78" s="847"/>
    </row>
    <row r="79" spans="1:11">
      <c r="A79" s="856" t="s">
        <v>3842</v>
      </c>
      <c r="B79" s="848" t="s">
        <v>5249</v>
      </c>
      <c r="C79" s="849" t="s">
        <v>3843</v>
      </c>
      <c r="D79" s="1045">
        <v>470</v>
      </c>
      <c r="E79" s="1274">
        <v>290</v>
      </c>
      <c r="F79" s="1275">
        <v>260</v>
      </c>
      <c r="G79" s="1275">
        <v>234</v>
      </c>
      <c r="H79" s="857"/>
      <c r="I79" s="854"/>
      <c r="J79" s="854" t="str">
        <f t="shared" si="2"/>
        <v/>
      </c>
      <c r="K79" s="847"/>
    </row>
    <row r="80" spans="1:11">
      <c r="A80" s="856" t="s">
        <v>4835</v>
      </c>
      <c r="B80" s="848" t="s">
        <v>5250</v>
      </c>
      <c r="C80" s="849" t="s">
        <v>4836</v>
      </c>
      <c r="D80" s="1045">
        <v>560</v>
      </c>
      <c r="E80" s="1274">
        <v>345</v>
      </c>
      <c r="F80" s="1275">
        <v>310</v>
      </c>
      <c r="G80" s="1275">
        <v>279</v>
      </c>
      <c r="H80" s="857"/>
      <c r="I80" s="854"/>
      <c r="J80" s="854" t="str">
        <f t="shared" si="2"/>
        <v/>
      </c>
      <c r="K80" s="1241"/>
    </row>
    <row r="81" spans="1:11">
      <c r="A81" s="856" t="s">
        <v>4837</v>
      </c>
      <c r="B81" s="848" t="s">
        <v>5249</v>
      </c>
      <c r="C81" s="849" t="s">
        <v>4838</v>
      </c>
      <c r="D81" s="1045">
        <v>470</v>
      </c>
      <c r="E81" s="1274">
        <v>290</v>
      </c>
      <c r="F81" s="1275">
        <v>260</v>
      </c>
      <c r="G81" s="1275">
        <v>234</v>
      </c>
      <c r="H81" s="857"/>
      <c r="I81" s="854"/>
      <c r="J81" s="854" t="str">
        <f t="shared" si="2"/>
        <v/>
      </c>
      <c r="K81" s="1241"/>
    </row>
    <row r="82" spans="1:11">
      <c r="A82" s="856" t="s">
        <v>4839</v>
      </c>
      <c r="B82" s="848" t="s">
        <v>5248</v>
      </c>
      <c r="C82" s="849" t="s">
        <v>4840</v>
      </c>
      <c r="D82" s="1045">
        <v>560</v>
      </c>
      <c r="E82" s="1274">
        <v>345</v>
      </c>
      <c r="F82" s="1275">
        <v>310</v>
      </c>
      <c r="G82" s="1275">
        <v>279</v>
      </c>
      <c r="H82" s="857"/>
      <c r="I82" s="854"/>
      <c r="J82" s="854" t="str">
        <f t="shared" si="2"/>
        <v/>
      </c>
      <c r="K82" s="1241"/>
    </row>
    <row r="83" spans="1:11">
      <c r="A83" s="856" t="s">
        <v>4841</v>
      </c>
      <c r="B83" s="848" t="s">
        <v>5249</v>
      </c>
      <c r="C83" s="849" t="s">
        <v>4842</v>
      </c>
      <c r="D83" s="1045">
        <v>470</v>
      </c>
      <c r="E83" s="1274">
        <v>290</v>
      </c>
      <c r="F83" s="1275">
        <v>260</v>
      </c>
      <c r="G83" s="1275">
        <v>234</v>
      </c>
      <c r="H83" s="857"/>
      <c r="I83" s="854"/>
      <c r="J83" s="854" t="str">
        <f t="shared" si="2"/>
        <v/>
      </c>
      <c r="K83" s="1241"/>
    </row>
    <row r="84" spans="1:11">
      <c r="A84" s="856" t="s">
        <v>4843</v>
      </c>
      <c r="B84" s="848" t="s">
        <v>5250</v>
      </c>
      <c r="C84" s="849" t="s">
        <v>4844</v>
      </c>
      <c r="D84" s="1045">
        <v>560</v>
      </c>
      <c r="E84" s="1274">
        <v>345</v>
      </c>
      <c r="F84" s="1275">
        <v>310</v>
      </c>
      <c r="G84" s="1275">
        <v>279</v>
      </c>
      <c r="H84" s="857"/>
      <c r="I84" s="854"/>
      <c r="J84" s="854" t="str">
        <f t="shared" si="2"/>
        <v/>
      </c>
      <c r="K84" s="1241"/>
    </row>
    <row r="85" spans="1:11">
      <c r="A85" s="856" t="s">
        <v>4845</v>
      </c>
      <c r="B85" s="848" t="s">
        <v>5249</v>
      </c>
      <c r="C85" s="849" t="s">
        <v>4846</v>
      </c>
      <c r="D85" s="1045">
        <v>470</v>
      </c>
      <c r="E85" s="1274">
        <v>290</v>
      </c>
      <c r="F85" s="1275">
        <v>260</v>
      </c>
      <c r="G85" s="1275">
        <v>234</v>
      </c>
      <c r="H85" s="857"/>
      <c r="I85" s="854"/>
      <c r="J85" s="854" t="str">
        <f t="shared" si="2"/>
        <v/>
      </c>
      <c r="K85" s="1241"/>
    </row>
    <row r="86" spans="1:11">
      <c r="A86" s="950"/>
      <c r="B86" s="858" t="s">
        <v>3844</v>
      </c>
      <c r="C86" s="851"/>
      <c r="D86" s="860"/>
      <c r="E86" s="1276"/>
      <c r="F86" s="859"/>
      <c r="G86" s="859"/>
      <c r="H86" s="852"/>
      <c r="I86" s="859"/>
      <c r="J86" s="859"/>
      <c r="K86" s="847"/>
    </row>
    <row r="87" spans="1:11">
      <c r="A87" s="856" t="s">
        <v>3845</v>
      </c>
      <c r="B87" s="848" t="s">
        <v>5271</v>
      </c>
      <c r="C87" s="849"/>
      <c r="D87" s="1045">
        <v>710</v>
      </c>
      <c r="E87" s="1274">
        <v>450</v>
      </c>
      <c r="F87" s="1275">
        <v>400</v>
      </c>
      <c r="G87" s="1275">
        <v>360</v>
      </c>
      <c r="H87" s="857"/>
      <c r="I87" s="855"/>
      <c r="J87" s="854" t="str">
        <f t="shared" si="2"/>
        <v/>
      </c>
      <c r="K87" s="847"/>
    </row>
    <row r="88" spans="1:11">
      <c r="A88" s="950"/>
      <c r="B88" s="858" t="s">
        <v>3846</v>
      </c>
      <c r="C88" s="851"/>
      <c r="D88" s="860"/>
      <c r="E88" s="1276"/>
      <c r="F88" s="859"/>
      <c r="G88" s="859"/>
      <c r="H88" s="852"/>
      <c r="I88" s="859"/>
      <c r="J88" s="859"/>
      <c r="K88" s="847"/>
    </row>
    <row r="89" spans="1:11">
      <c r="A89" s="856" t="s">
        <v>3847</v>
      </c>
      <c r="B89" s="848" t="s">
        <v>5255</v>
      </c>
      <c r="C89" s="849" t="s">
        <v>3848</v>
      </c>
      <c r="D89" s="1045">
        <v>800</v>
      </c>
      <c r="E89" s="1274">
        <v>500</v>
      </c>
      <c r="F89" s="1275">
        <v>450</v>
      </c>
      <c r="G89" s="1275">
        <v>405</v>
      </c>
      <c r="H89" s="857"/>
      <c r="I89" s="854"/>
      <c r="J89" s="854" t="str">
        <f t="shared" si="2"/>
        <v/>
      </c>
      <c r="K89" s="847"/>
    </row>
    <row r="90" spans="1:11">
      <c r="A90" s="856" t="s">
        <v>3849</v>
      </c>
      <c r="B90" s="1257" t="s">
        <v>5254</v>
      </c>
      <c r="C90" s="849" t="s">
        <v>3850</v>
      </c>
      <c r="D90" s="1045">
        <v>800</v>
      </c>
      <c r="E90" s="1274">
        <v>500</v>
      </c>
      <c r="F90" s="1275">
        <v>450</v>
      </c>
      <c r="G90" s="1275">
        <v>405</v>
      </c>
      <c r="H90" s="857"/>
      <c r="I90" s="854"/>
      <c r="J90" s="854" t="str">
        <f t="shared" si="2"/>
        <v/>
      </c>
      <c r="K90" s="847"/>
    </row>
    <row r="91" spans="1:11">
      <c r="A91" s="856" t="s">
        <v>3851</v>
      </c>
      <c r="B91" s="1257" t="s">
        <v>5252</v>
      </c>
      <c r="C91" s="849" t="s">
        <v>3848</v>
      </c>
      <c r="D91" s="1045">
        <v>800</v>
      </c>
      <c r="E91" s="1274">
        <v>500</v>
      </c>
      <c r="F91" s="1275">
        <v>450</v>
      </c>
      <c r="G91" s="1275">
        <v>405</v>
      </c>
      <c r="H91" s="857"/>
      <c r="I91" s="854"/>
      <c r="J91" s="854" t="str">
        <f t="shared" si="2"/>
        <v/>
      </c>
      <c r="K91" s="847"/>
    </row>
    <row r="92" spans="1:11">
      <c r="A92" s="856" t="s">
        <v>3852</v>
      </c>
      <c r="B92" s="848" t="s">
        <v>5253</v>
      </c>
      <c r="C92" s="849" t="s">
        <v>3848</v>
      </c>
      <c r="D92" s="1045">
        <v>1050</v>
      </c>
      <c r="E92" s="1274">
        <v>655</v>
      </c>
      <c r="F92" s="1275">
        <v>590</v>
      </c>
      <c r="G92" s="1275">
        <v>531</v>
      </c>
      <c r="H92" s="857"/>
      <c r="I92" s="854"/>
      <c r="J92" s="854" t="str">
        <f t="shared" si="2"/>
        <v/>
      </c>
      <c r="K92" s="847"/>
    </row>
    <row r="93" spans="1:11">
      <c r="A93" s="950"/>
      <c r="B93" s="858" t="s">
        <v>3853</v>
      </c>
      <c r="C93" s="851"/>
      <c r="D93" s="860"/>
      <c r="E93" s="1276"/>
      <c r="F93" s="859"/>
      <c r="G93" s="859"/>
      <c r="H93" s="852"/>
      <c r="I93" s="859"/>
      <c r="J93" s="859"/>
      <c r="K93" s="847"/>
    </row>
    <row r="94" spans="1:11" ht="43.2">
      <c r="A94" s="856" t="s">
        <v>3854</v>
      </c>
      <c r="B94" s="848" t="s">
        <v>3855</v>
      </c>
      <c r="C94" s="850" t="s">
        <v>3856</v>
      </c>
      <c r="D94" s="1045">
        <v>730</v>
      </c>
      <c r="E94" s="1277">
        <v>454</v>
      </c>
      <c r="F94" s="1275">
        <v>410</v>
      </c>
      <c r="G94" s="1275">
        <v>369</v>
      </c>
      <c r="H94" s="857"/>
      <c r="I94" s="854"/>
      <c r="J94" s="854" t="str">
        <f t="shared" si="2"/>
        <v/>
      </c>
      <c r="K94" s="847"/>
    </row>
    <row r="95" spans="1:11" ht="28.8">
      <c r="A95" s="856" t="s">
        <v>3857</v>
      </c>
      <c r="B95" s="848" t="s">
        <v>3858</v>
      </c>
      <c r="C95" s="850" t="s">
        <v>3859</v>
      </c>
      <c r="D95" s="1045">
        <v>730</v>
      </c>
      <c r="E95" s="1277">
        <v>454</v>
      </c>
      <c r="F95" s="1275">
        <v>410</v>
      </c>
      <c r="G95" s="1275">
        <v>369</v>
      </c>
      <c r="H95" s="857"/>
      <c r="I95" s="854"/>
      <c r="J95" s="854" t="str">
        <f t="shared" si="2"/>
        <v/>
      </c>
      <c r="K95" s="847"/>
    </row>
    <row r="96" spans="1:11">
      <c r="A96" s="950"/>
      <c r="B96" s="858" t="s">
        <v>3860</v>
      </c>
      <c r="C96" s="851"/>
      <c r="D96" s="860"/>
      <c r="E96" s="1276"/>
      <c r="F96" s="859"/>
      <c r="G96" s="859"/>
      <c r="H96" s="852"/>
      <c r="I96" s="859"/>
      <c r="J96" s="859"/>
      <c r="K96" s="847"/>
    </row>
    <row r="97" spans="1:11">
      <c r="A97" s="856" t="s">
        <v>3861</v>
      </c>
      <c r="B97" s="848" t="s">
        <v>5272</v>
      </c>
      <c r="C97" s="849" t="s">
        <v>3862</v>
      </c>
      <c r="D97" s="1045">
        <v>470</v>
      </c>
      <c r="E97" s="1274">
        <v>300</v>
      </c>
      <c r="F97" s="1275">
        <v>270</v>
      </c>
      <c r="G97" s="1275">
        <v>243</v>
      </c>
      <c r="H97" s="857"/>
      <c r="I97" s="854"/>
      <c r="J97" s="854" t="str">
        <f t="shared" si="2"/>
        <v/>
      </c>
      <c r="K97" s="847"/>
    </row>
    <row r="98" spans="1:11">
      <c r="A98" s="856" t="s">
        <v>3863</v>
      </c>
      <c r="B98" s="848" t="s">
        <v>5272</v>
      </c>
      <c r="C98" s="849" t="s">
        <v>3864</v>
      </c>
      <c r="D98" s="1045">
        <v>470</v>
      </c>
      <c r="E98" s="1274">
        <v>300</v>
      </c>
      <c r="F98" s="1275">
        <v>270</v>
      </c>
      <c r="G98" s="1275">
        <v>243</v>
      </c>
      <c r="H98" s="857"/>
      <c r="I98" s="854"/>
      <c r="J98" s="854" t="str">
        <f t="shared" si="2"/>
        <v/>
      </c>
      <c r="K98" s="847"/>
    </row>
    <row r="99" spans="1:11">
      <c r="A99" s="856" t="s">
        <v>3865</v>
      </c>
      <c r="B99" s="848" t="s">
        <v>5272</v>
      </c>
      <c r="C99" s="849" t="s">
        <v>3866</v>
      </c>
      <c r="D99" s="1045">
        <v>470</v>
      </c>
      <c r="E99" s="1274">
        <v>300</v>
      </c>
      <c r="F99" s="1275">
        <v>270</v>
      </c>
      <c r="G99" s="1275">
        <v>243</v>
      </c>
      <c r="H99" s="857"/>
      <c r="I99" s="854"/>
      <c r="J99" s="854" t="str">
        <f t="shared" si="2"/>
        <v/>
      </c>
      <c r="K99" s="847"/>
    </row>
    <row r="100" spans="1:11">
      <c r="A100" s="856" t="s">
        <v>3867</v>
      </c>
      <c r="B100" s="848" t="s">
        <v>5272</v>
      </c>
      <c r="C100" s="849" t="s">
        <v>3868</v>
      </c>
      <c r="D100" s="1045">
        <v>470</v>
      </c>
      <c r="E100" s="1274">
        <v>300</v>
      </c>
      <c r="F100" s="1275">
        <v>270</v>
      </c>
      <c r="G100" s="1275">
        <v>243</v>
      </c>
      <c r="H100" s="857"/>
      <c r="I100" s="854"/>
      <c r="J100" s="854" t="str">
        <f t="shared" si="2"/>
        <v/>
      </c>
      <c r="K100" s="847"/>
    </row>
    <row r="101" spans="1:11">
      <c r="A101" s="856" t="s">
        <v>3869</v>
      </c>
      <c r="B101" s="848" t="s">
        <v>5273</v>
      </c>
      <c r="C101" s="849" t="s">
        <v>3870</v>
      </c>
      <c r="D101" s="1045">
        <v>470</v>
      </c>
      <c r="E101" s="1274">
        <v>300</v>
      </c>
      <c r="F101" s="1275">
        <v>270</v>
      </c>
      <c r="G101" s="1275">
        <v>243</v>
      </c>
      <c r="H101" s="857"/>
      <c r="I101" s="854"/>
      <c r="J101" s="854" t="str">
        <f t="shared" si="2"/>
        <v/>
      </c>
      <c r="K101" s="847"/>
    </row>
    <row r="102" spans="1:11">
      <c r="A102" s="856" t="s">
        <v>3871</v>
      </c>
      <c r="B102" s="848" t="s">
        <v>5273</v>
      </c>
      <c r="C102" s="849" t="s">
        <v>3872</v>
      </c>
      <c r="D102" s="1045">
        <v>470</v>
      </c>
      <c r="E102" s="1274">
        <v>300</v>
      </c>
      <c r="F102" s="1275">
        <v>270</v>
      </c>
      <c r="G102" s="1275">
        <v>243</v>
      </c>
      <c r="H102" s="857"/>
      <c r="I102" s="854"/>
      <c r="J102" s="854" t="str">
        <f t="shared" si="2"/>
        <v/>
      </c>
      <c r="K102" s="847"/>
    </row>
    <row r="103" spans="1:11">
      <c r="A103" s="856" t="s">
        <v>3873</v>
      </c>
      <c r="B103" s="848" t="s">
        <v>5273</v>
      </c>
      <c r="C103" s="849" t="s">
        <v>3874</v>
      </c>
      <c r="D103" s="1045">
        <v>470</v>
      </c>
      <c r="E103" s="1274">
        <v>300</v>
      </c>
      <c r="F103" s="1275">
        <v>270</v>
      </c>
      <c r="G103" s="1275">
        <v>243</v>
      </c>
      <c r="H103" s="857"/>
      <c r="I103" s="854"/>
      <c r="J103" s="854" t="str">
        <f t="shared" si="2"/>
        <v/>
      </c>
      <c r="K103" s="847"/>
    </row>
    <row r="104" spans="1:11">
      <c r="A104" s="856" t="s">
        <v>3875</v>
      </c>
      <c r="B104" s="848" t="s">
        <v>5273</v>
      </c>
      <c r="C104" s="849" t="s">
        <v>3876</v>
      </c>
      <c r="D104" s="1045">
        <v>470</v>
      </c>
      <c r="E104" s="1274">
        <v>300</v>
      </c>
      <c r="F104" s="1275">
        <v>270</v>
      </c>
      <c r="G104" s="1275">
        <v>243</v>
      </c>
      <c r="H104" s="857"/>
      <c r="I104" s="854"/>
      <c r="J104" s="854" t="str">
        <f t="shared" si="2"/>
        <v/>
      </c>
      <c r="K104" s="847"/>
    </row>
    <row r="105" spans="1:11">
      <c r="A105" s="856" t="s">
        <v>3877</v>
      </c>
      <c r="B105" s="848" t="s">
        <v>5273</v>
      </c>
      <c r="C105" s="849" t="s">
        <v>3878</v>
      </c>
      <c r="D105" s="1045">
        <v>470</v>
      </c>
      <c r="E105" s="1274">
        <v>300</v>
      </c>
      <c r="F105" s="1275">
        <v>270</v>
      </c>
      <c r="G105" s="1275">
        <v>243</v>
      </c>
      <c r="H105" s="857"/>
      <c r="I105" s="854"/>
      <c r="J105" s="854" t="str">
        <f t="shared" si="2"/>
        <v/>
      </c>
      <c r="K105" s="847"/>
    </row>
    <row r="106" spans="1:11">
      <c r="A106" s="856" t="s">
        <v>3879</v>
      </c>
      <c r="B106" s="848" t="s">
        <v>5273</v>
      </c>
      <c r="C106" s="849" t="s">
        <v>3880</v>
      </c>
      <c r="D106" s="1045">
        <v>470</v>
      </c>
      <c r="E106" s="1274">
        <v>300</v>
      </c>
      <c r="F106" s="1275">
        <v>270</v>
      </c>
      <c r="G106" s="1275">
        <v>243</v>
      </c>
      <c r="H106" s="857"/>
      <c r="I106" s="854"/>
      <c r="J106" s="854" t="str">
        <f t="shared" si="2"/>
        <v/>
      </c>
      <c r="K106" s="847"/>
    </row>
    <row r="107" spans="1:11">
      <c r="A107" s="856" t="s">
        <v>3881</v>
      </c>
      <c r="B107" s="848" t="s">
        <v>5273</v>
      </c>
      <c r="C107" s="849" t="s">
        <v>3882</v>
      </c>
      <c r="D107" s="1045">
        <v>470</v>
      </c>
      <c r="E107" s="1274">
        <v>300</v>
      </c>
      <c r="F107" s="1275">
        <v>270</v>
      </c>
      <c r="G107" s="1275">
        <v>243</v>
      </c>
      <c r="H107" s="857"/>
      <c r="I107" s="854"/>
      <c r="J107" s="854" t="str">
        <f t="shared" si="2"/>
        <v/>
      </c>
      <c r="K107" s="847"/>
    </row>
    <row r="108" spans="1:11">
      <c r="A108" s="856" t="s">
        <v>3883</v>
      </c>
      <c r="B108" s="848" t="s">
        <v>5273</v>
      </c>
      <c r="C108" s="849" t="s">
        <v>3884</v>
      </c>
      <c r="D108" s="1045">
        <v>470</v>
      </c>
      <c r="E108" s="1274">
        <v>300</v>
      </c>
      <c r="F108" s="1275">
        <v>270</v>
      </c>
      <c r="G108" s="1275">
        <v>243</v>
      </c>
      <c r="H108" s="857"/>
      <c r="I108" s="854"/>
      <c r="J108" s="854" t="str">
        <f t="shared" si="2"/>
        <v/>
      </c>
      <c r="K108" s="847"/>
    </row>
    <row r="109" spans="1:11">
      <c r="A109" s="856" t="s">
        <v>3885</v>
      </c>
      <c r="B109" s="848" t="s">
        <v>5274</v>
      </c>
      <c r="C109" s="849" t="s">
        <v>3886</v>
      </c>
      <c r="D109" s="1045">
        <v>470</v>
      </c>
      <c r="E109" s="1274">
        <v>300</v>
      </c>
      <c r="F109" s="1275">
        <v>270</v>
      </c>
      <c r="G109" s="1275">
        <v>243</v>
      </c>
      <c r="H109" s="857"/>
      <c r="I109" s="854"/>
      <c r="J109" s="854" t="str">
        <f t="shared" si="2"/>
        <v/>
      </c>
      <c r="K109" s="847"/>
    </row>
    <row r="110" spans="1:11">
      <c r="A110" s="856" t="s">
        <v>4847</v>
      </c>
      <c r="B110" s="848" t="s">
        <v>5273</v>
      </c>
      <c r="C110" s="849" t="s">
        <v>4848</v>
      </c>
      <c r="D110" s="1045">
        <v>470</v>
      </c>
      <c r="E110" s="1274">
        <v>300</v>
      </c>
      <c r="F110" s="1275">
        <v>270</v>
      </c>
      <c r="G110" s="1275">
        <v>243</v>
      </c>
      <c r="H110" s="857"/>
      <c r="I110" s="854"/>
      <c r="J110" s="854" t="str">
        <f>IF(H110&gt;0,E110*H110,"")</f>
        <v/>
      </c>
      <c r="K110" s="1241"/>
    </row>
    <row r="111" spans="1:11">
      <c r="A111" s="950"/>
      <c r="B111" s="858" t="s">
        <v>4124</v>
      </c>
      <c r="C111" s="851"/>
      <c r="D111" s="860"/>
      <c r="E111" s="1276"/>
      <c r="F111" s="859"/>
      <c r="G111" s="859"/>
      <c r="H111" s="852"/>
      <c r="I111" s="859"/>
      <c r="J111" s="859"/>
      <c r="K111" s="847"/>
    </row>
    <row r="112" spans="1:11">
      <c r="A112" s="856" t="s">
        <v>3887</v>
      </c>
      <c r="B112" s="848" t="s">
        <v>5270</v>
      </c>
      <c r="C112" s="849" t="s">
        <v>3888</v>
      </c>
      <c r="D112" s="1045">
        <v>660</v>
      </c>
      <c r="E112" s="1274">
        <v>412</v>
      </c>
      <c r="F112" s="1275">
        <v>370</v>
      </c>
      <c r="G112" s="1275">
        <v>333</v>
      </c>
      <c r="H112" s="857"/>
      <c r="I112" s="854"/>
      <c r="J112" s="854" t="str">
        <f t="shared" si="2"/>
        <v/>
      </c>
      <c r="K112" s="847"/>
    </row>
    <row r="113" spans="1:12">
      <c r="A113" s="856" t="s">
        <v>3889</v>
      </c>
      <c r="B113" s="848" t="s">
        <v>5270</v>
      </c>
      <c r="C113" s="849" t="s">
        <v>3890</v>
      </c>
      <c r="D113" s="1045">
        <v>660</v>
      </c>
      <c r="E113" s="1274">
        <v>412</v>
      </c>
      <c r="F113" s="1275">
        <v>370</v>
      </c>
      <c r="G113" s="1275">
        <v>333</v>
      </c>
      <c r="H113" s="857"/>
      <c r="I113" s="854"/>
      <c r="J113" s="854" t="str">
        <f t="shared" si="2"/>
        <v/>
      </c>
      <c r="K113" s="847"/>
    </row>
    <row r="114" spans="1:12">
      <c r="A114" s="856" t="s">
        <v>3891</v>
      </c>
      <c r="B114" s="848" t="s">
        <v>5270</v>
      </c>
      <c r="C114" s="849" t="s">
        <v>3892</v>
      </c>
      <c r="D114" s="1045">
        <v>660</v>
      </c>
      <c r="E114" s="1274">
        <v>412</v>
      </c>
      <c r="F114" s="1275">
        <v>370</v>
      </c>
      <c r="G114" s="1275">
        <v>333</v>
      </c>
      <c r="H114" s="857"/>
      <c r="I114" s="854"/>
      <c r="J114" s="854" t="str">
        <f t="shared" si="2"/>
        <v/>
      </c>
      <c r="K114" s="847"/>
    </row>
    <row r="115" spans="1:12">
      <c r="A115" s="856" t="s">
        <v>3893</v>
      </c>
      <c r="B115" s="848" t="s">
        <v>5270</v>
      </c>
      <c r="C115" s="849" t="s">
        <v>3894</v>
      </c>
      <c r="D115" s="1045">
        <v>660</v>
      </c>
      <c r="E115" s="1274">
        <v>412</v>
      </c>
      <c r="F115" s="1275">
        <v>370</v>
      </c>
      <c r="G115" s="1275">
        <v>333</v>
      </c>
      <c r="H115" s="857"/>
      <c r="I115" s="854"/>
      <c r="J115" s="854" t="str">
        <f t="shared" si="2"/>
        <v/>
      </c>
      <c r="K115" s="847"/>
    </row>
    <row r="116" spans="1:12">
      <c r="A116" s="856" t="s">
        <v>3895</v>
      </c>
      <c r="B116" s="848" t="s">
        <v>5270</v>
      </c>
      <c r="C116" s="849" t="s">
        <v>3896</v>
      </c>
      <c r="D116" s="1045">
        <v>660</v>
      </c>
      <c r="E116" s="1274">
        <v>412</v>
      </c>
      <c r="F116" s="1275">
        <v>370</v>
      </c>
      <c r="G116" s="1275">
        <v>333</v>
      </c>
      <c r="H116" s="857"/>
      <c r="I116" s="854"/>
      <c r="J116" s="854" t="str">
        <f t="shared" si="2"/>
        <v/>
      </c>
      <c r="K116" s="847"/>
    </row>
    <row r="117" spans="1:12">
      <c r="A117" s="856" t="s">
        <v>3897</v>
      </c>
      <c r="B117" s="848" t="s">
        <v>5270</v>
      </c>
      <c r="C117" s="849" t="s">
        <v>3898</v>
      </c>
      <c r="D117" s="1045">
        <v>660</v>
      </c>
      <c r="E117" s="1274">
        <v>412</v>
      </c>
      <c r="F117" s="1275">
        <v>370</v>
      </c>
      <c r="G117" s="1275">
        <v>333</v>
      </c>
      <c r="H117" s="857"/>
      <c r="I117" s="854"/>
      <c r="J117" s="854" t="str">
        <f t="shared" si="2"/>
        <v/>
      </c>
      <c r="K117" s="847"/>
      <c r="L117" s="1270" t="s">
        <v>4884</v>
      </c>
    </row>
    <row r="118" spans="1:12">
      <c r="A118" s="950"/>
      <c r="B118" s="858" t="s">
        <v>4123</v>
      </c>
      <c r="C118" s="851"/>
      <c r="D118" s="860"/>
      <c r="E118" s="1276"/>
      <c r="F118" s="859"/>
      <c r="G118" s="859"/>
      <c r="H118" s="852"/>
      <c r="I118" s="859"/>
      <c r="J118" s="859"/>
      <c r="K118" s="847"/>
    </row>
    <row r="119" spans="1:12">
      <c r="A119" s="856" t="s">
        <v>3899</v>
      </c>
      <c r="B119" s="848" t="s">
        <v>5251</v>
      </c>
      <c r="C119" s="849" t="s">
        <v>3900</v>
      </c>
      <c r="D119" s="1045">
        <v>980</v>
      </c>
      <c r="E119" s="1274">
        <v>612</v>
      </c>
      <c r="F119" s="1275">
        <v>550</v>
      </c>
      <c r="G119" s="1275">
        <v>495</v>
      </c>
      <c r="H119" s="857"/>
      <c r="I119" s="854"/>
      <c r="J119" s="854" t="str">
        <f t="shared" si="2"/>
        <v/>
      </c>
      <c r="K119" s="847"/>
    </row>
    <row r="120" spans="1:12">
      <c r="A120" s="856" t="s">
        <v>3901</v>
      </c>
      <c r="B120" s="848" t="s">
        <v>5251</v>
      </c>
      <c r="C120" s="849" t="s">
        <v>3902</v>
      </c>
      <c r="D120" s="1045">
        <v>980</v>
      </c>
      <c r="E120" s="1274">
        <v>612</v>
      </c>
      <c r="F120" s="1275">
        <v>550</v>
      </c>
      <c r="G120" s="1275">
        <v>495</v>
      </c>
      <c r="H120" s="857"/>
      <c r="I120" s="854"/>
      <c r="J120" s="854" t="str">
        <f t="shared" si="2"/>
        <v/>
      </c>
      <c r="K120" s="847"/>
    </row>
    <row r="121" spans="1:12">
      <c r="A121" s="856" t="s">
        <v>3903</v>
      </c>
      <c r="B121" s="848" t="s">
        <v>5251</v>
      </c>
      <c r="C121" s="849" t="s">
        <v>3904</v>
      </c>
      <c r="D121" s="1045">
        <v>980</v>
      </c>
      <c r="E121" s="1274">
        <v>612</v>
      </c>
      <c r="F121" s="1275">
        <v>550</v>
      </c>
      <c r="G121" s="1275">
        <v>495</v>
      </c>
      <c r="H121" s="857"/>
      <c r="I121" s="854"/>
      <c r="J121" s="854" t="str">
        <f t="shared" si="2"/>
        <v/>
      </c>
      <c r="K121" s="847"/>
    </row>
    <row r="122" spans="1:12">
      <c r="A122" s="856" t="s">
        <v>3905</v>
      </c>
      <c r="B122" s="848" t="s">
        <v>5251</v>
      </c>
      <c r="C122" s="849" t="s">
        <v>3906</v>
      </c>
      <c r="D122" s="1045">
        <v>980</v>
      </c>
      <c r="E122" s="1274">
        <v>612</v>
      </c>
      <c r="F122" s="1275">
        <v>550</v>
      </c>
      <c r="G122" s="1275">
        <v>495</v>
      </c>
      <c r="H122" s="857"/>
      <c r="I122" s="854"/>
      <c r="J122" s="854" t="str">
        <f t="shared" si="2"/>
        <v/>
      </c>
      <c r="K122" s="847"/>
    </row>
    <row r="123" spans="1:12">
      <c r="A123" s="856" t="s">
        <v>3907</v>
      </c>
      <c r="B123" s="848" t="s">
        <v>5251</v>
      </c>
      <c r="C123" s="849" t="s">
        <v>3908</v>
      </c>
      <c r="D123" s="1045">
        <v>980</v>
      </c>
      <c r="E123" s="1274">
        <v>612</v>
      </c>
      <c r="F123" s="1275">
        <v>550</v>
      </c>
      <c r="G123" s="1275">
        <v>495</v>
      </c>
      <c r="H123" s="857"/>
      <c r="I123" s="854"/>
      <c r="J123" s="854" t="str">
        <f t="shared" si="2"/>
        <v/>
      </c>
      <c r="K123" s="847"/>
    </row>
    <row r="124" spans="1:12">
      <c r="A124" s="856" t="s">
        <v>3909</v>
      </c>
      <c r="B124" s="848" t="s">
        <v>5251</v>
      </c>
      <c r="C124" s="849" t="s">
        <v>3910</v>
      </c>
      <c r="D124" s="1045">
        <v>980</v>
      </c>
      <c r="E124" s="1274">
        <v>612</v>
      </c>
      <c r="F124" s="1275">
        <v>550</v>
      </c>
      <c r="G124" s="1275">
        <v>495</v>
      </c>
      <c r="H124" s="857"/>
      <c r="I124" s="854"/>
      <c r="J124" s="854" t="str">
        <f t="shared" si="2"/>
        <v/>
      </c>
      <c r="K124" s="847"/>
    </row>
    <row r="125" spans="1:12">
      <c r="A125" s="856" t="s">
        <v>3911</v>
      </c>
      <c r="B125" s="848" t="s">
        <v>5251</v>
      </c>
      <c r="C125" s="849" t="s">
        <v>3912</v>
      </c>
      <c r="D125" s="1045">
        <v>980</v>
      </c>
      <c r="E125" s="1274">
        <v>612</v>
      </c>
      <c r="F125" s="1275">
        <v>550</v>
      </c>
      <c r="G125" s="1275">
        <v>495</v>
      </c>
      <c r="H125" s="857"/>
      <c r="I125" s="854"/>
      <c r="J125" s="854" t="str">
        <f t="shared" si="2"/>
        <v/>
      </c>
      <c r="K125" s="847"/>
    </row>
    <row r="126" spans="1:12">
      <c r="A126" s="856" t="s">
        <v>3913</v>
      </c>
      <c r="B126" s="848" t="s">
        <v>5251</v>
      </c>
      <c r="C126" s="849" t="s">
        <v>3914</v>
      </c>
      <c r="D126" s="1045">
        <v>980</v>
      </c>
      <c r="E126" s="1274">
        <v>612</v>
      </c>
      <c r="F126" s="1275">
        <v>550</v>
      </c>
      <c r="G126" s="1275">
        <v>495</v>
      </c>
      <c r="H126" s="857"/>
      <c r="I126" s="854"/>
      <c r="J126" s="854" t="str">
        <f t="shared" si="2"/>
        <v/>
      </c>
      <c r="K126" s="847"/>
    </row>
    <row r="127" spans="1:12">
      <c r="A127" s="856" t="s">
        <v>3915</v>
      </c>
      <c r="B127" s="848" t="s">
        <v>5251</v>
      </c>
      <c r="C127" s="849" t="s">
        <v>3916</v>
      </c>
      <c r="D127" s="1045">
        <v>980</v>
      </c>
      <c r="E127" s="1274">
        <v>612</v>
      </c>
      <c r="F127" s="1275">
        <v>550</v>
      </c>
      <c r="G127" s="1275">
        <v>495</v>
      </c>
      <c r="H127" s="857"/>
      <c r="I127" s="854"/>
      <c r="J127" s="854" t="str">
        <f t="shared" si="2"/>
        <v/>
      </c>
      <c r="K127" s="847"/>
    </row>
    <row r="128" spans="1:12">
      <c r="A128" s="856" t="s">
        <v>3917</v>
      </c>
      <c r="B128" s="848" t="s">
        <v>5251</v>
      </c>
      <c r="C128" s="849" t="s">
        <v>3918</v>
      </c>
      <c r="D128" s="1045">
        <v>980</v>
      </c>
      <c r="E128" s="1274">
        <v>612</v>
      </c>
      <c r="F128" s="1275">
        <v>550</v>
      </c>
      <c r="G128" s="1275">
        <v>495</v>
      </c>
      <c r="H128" s="857"/>
      <c r="I128" s="854"/>
      <c r="J128" s="854" t="str">
        <f t="shared" si="2"/>
        <v/>
      </c>
      <c r="K128" s="847"/>
    </row>
    <row r="129" spans="1:11">
      <c r="A129" s="856" t="s">
        <v>3919</v>
      </c>
      <c r="B129" s="848" t="s">
        <v>5251</v>
      </c>
      <c r="C129" s="849" t="s">
        <v>3920</v>
      </c>
      <c r="D129" s="1045">
        <v>980</v>
      </c>
      <c r="E129" s="1274">
        <v>612</v>
      </c>
      <c r="F129" s="1275">
        <v>550</v>
      </c>
      <c r="G129" s="1275">
        <v>495</v>
      </c>
      <c r="H129" s="857"/>
      <c r="I129" s="854"/>
      <c r="J129" s="854" t="str">
        <f t="shared" si="2"/>
        <v/>
      </c>
      <c r="K129" s="847"/>
    </row>
    <row r="130" spans="1:11">
      <c r="A130" s="856" t="s">
        <v>3921</v>
      </c>
      <c r="B130" s="848" t="s">
        <v>5251</v>
      </c>
      <c r="C130" s="849" t="s">
        <v>3922</v>
      </c>
      <c r="D130" s="1045">
        <v>980</v>
      </c>
      <c r="E130" s="1274">
        <v>612</v>
      </c>
      <c r="F130" s="1275">
        <v>550</v>
      </c>
      <c r="G130" s="1275">
        <v>495</v>
      </c>
      <c r="H130" s="857"/>
      <c r="I130" s="854"/>
      <c r="J130" s="854" t="str">
        <f t="shared" si="2"/>
        <v/>
      </c>
      <c r="K130" s="847"/>
    </row>
    <row r="131" spans="1:11">
      <c r="A131" s="856" t="s">
        <v>4849</v>
      </c>
      <c r="B131" s="848" t="s">
        <v>5251</v>
      </c>
      <c r="C131" s="849" t="s">
        <v>4850</v>
      </c>
      <c r="D131" s="1045">
        <v>980</v>
      </c>
      <c r="E131" s="1274">
        <v>612</v>
      </c>
      <c r="F131" s="1275">
        <v>550</v>
      </c>
      <c r="G131" s="1275">
        <v>495</v>
      </c>
      <c r="H131" s="857"/>
      <c r="I131" s="854"/>
      <c r="J131" s="854" t="str">
        <f>IF(H131&gt;0,E131*H131,"")</f>
        <v/>
      </c>
      <c r="K131" s="1241"/>
    </row>
    <row r="132" spans="1:11">
      <c r="A132" s="856" t="s">
        <v>4851</v>
      </c>
      <c r="B132" s="848" t="s">
        <v>5251</v>
      </c>
      <c r="C132" s="849" t="s">
        <v>4852</v>
      </c>
      <c r="D132" s="1045">
        <v>980</v>
      </c>
      <c r="E132" s="1274">
        <v>612</v>
      </c>
      <c r="F132" s="1275">
        <v>550</v>
      </c>
      <c r="G132" s="1275">
        <v>495</v>
      </c>
      <c r="H132" s="857"/>
      <c r="I132" s="854"/>
      <c r="J132" s="854" t="str">
        <f>IF(H132&gt;0,E132*H132,"")</f>
        <v/>
      </c>
      <c r="K132" s="1241"/>
    </row>
    <row r="133" spans="1:11">
      <c r="A133" s="856" t="s">
        <v>4853</v>
      </c>
      <c r="B133" s="848" t="s">
        <v>5251</v>
      </c>
      <c r="C133" s="849" t="s">
        <v>4854</v>
      </c>
      <c r="D133" s="1045">
        <v>980</v>
      </c>
      <c r="E133" s="1274">
        <v>612</v>
      </c>
      <c r="F133" s="1275">
        <v>550</v>
      </c>
      <c r="G133" s="1275">
        <v>495</v>
      </c>
      <c r="H133" s="857"/>
      <c r="I133" s="854"/>
      <c r="J133" s="854" t="str">
        <f>IF(H133&gt;0,E133*H133,"")</f>
        <v/>
      </c>
      <c r="K133" s="1241"/>
    </row>
    <row r="134" spans="1:11">
      <c r="A134" s="950"/>
      <c r="B134" s="858" t="s">
        <v>4125</v>
      </c>
      <c r="C134" s="851"/>
      <c r="D134" s="852"/>
      <c r="E134" s="1276"/>
      <c r="F134" s="852"/>
      <c r="G134" s="852"/>
      <c r="H134" s="852"/>
      <c r="I134" s="852"/>
      <c r="J134" s="852"/>
      <c r="K134" s="847"/>
    </row>
    <row r="135" spans="1:11">
      <c r="A135" s="856" t="s">
        <v>3923</v>
      </c>
      <c r="B135" s="848" t="s">
        <v>3924</v>
      </c>
      <c r="C135" s="849" t="s">
        <v>3925</v>
      </c>
      <c r="D135" s="1045">
        <v>1080</v>
      </c>
      <c r="E135" s="1274">
        <v>670</v>
      </c>
      <c r="F135" s="1275">
        <v>600</v>
      </c>
      <c r="G135" s="1275">
        <v>540</v>
      </c>
      <c r="H135" s="857"/>
      <c r="I135" s="854"/>
      <c r="J135" s="854" t="str">
        <f t="shared" si="2"/>
        <v/>
      </c>
      <c r="K135" s="847"/>
    </row>
    <row r="136" spans="1:11">
      <c r="A136" s="856" t="s">
        <v>3926</v>
      </c>
      <c r="B136" s="848" t="s">
        <v>3927</v>
      </c>
      <c r="C136" s="849" t="s">
        <v>3928</v>
      </c>
      <c r="D136" s="1045">
        <v>1080</v>
      </c>
      <c r="E136" s="1274">
        <v>670</v>
      </c>
      <c r="F136" s="1275">
        <v>600</v>
      </c>
      <c r="G136" s="1275">
        <v>540</v>
      </c>
      <c r="H136" s="857"/>
      <c r="I136" s="854"/>
      <c r="J136" s="854" t="str">
        <f t="shared" si="2"/>
        <v/>
      </c>
      <c r="K136" s="847"/>
    </row>
    <row r="137" spans="1:11">
      <c r="A137" s="856" t="s">
        <v>3929</v>
      </c>
      <c r="B137" s="848" t="s">
        <v>3930</v>
      </c>
      <c r="C137" s="849" t="s">
        <v>3931</v>
      </c>
      <c r="D137" s="1045">
        <v>1080</v>
      </c>
      <c r="E137" s="1274">
        <v>670</v>
      </c>
      <c r="F137" s="1275">
        <v>600</v>
      </c>
      <c r="G137" s="1275">
        <v>540</v>
      </c>
      <c r="H137" s="857"/>
      <c r="I137" s="854"/>
      <c r="J137" s="854" t="str">
        <f t="shared" si="2"/>
        <v/>
      </c>
      <c r="K137" s="847"/>
    </row>
    <row r="138" spans="1:11">
      <c r="A138" s="856" t="s">
        <v>3932</v>
      </c>
      <c r="B138" s="848" t="s">
        <v>3933</v>
      </c>
      <c r="C138" s="849" t="s">
        <v>3934</v>
      </c>
      <c r="D138" s="1045">
        <v>1080</v>
      </c>
      <c r="E138" s="1274">
        <v>670</v>
      </c>
      <c r="F138" s="1275">
        <v>600</v>
      </c>
      <c r="G138" s="1275">
        <v>540</v>
      </c>
      <c r="H138" s="857"/>
      <c r="I138" s="854"/>
      <c r="J138" s="854" t="str">
        <f t="shared" si="2"/>
        <v/>
      </c>
      <c r="K138" s="847"/>
    </row>
    <row r="139" spans="1:11">
      <c r="A139" s="856" t="s">
        <v>3935</v>
      </c>
      <c r="B139" s="848" t="s">
        <v>3936</v>
      </c>
      <c r="C139" s="849" t="s">
        <v>3937</v>
      </c>
      <c r="D139" s="1045">
        <v>1080</v>
      </c>
      <c r="E139" s="1274">
        <v>670</v>
      </c>
      <c r="F139" s="1275">
        <v>600</v>
      </c>
      <c r="G139" s="1275">
        <v>540</v>
      </c>
      <c r="H139" s="857"/>
      <c r="I139" s="854"/>
      <c r="J139" s="854" t="str">
        <f t="shared" si="2"/>
        <v/>
      </c>
      <c r="K139" s="847"/>
    </row>
    <row r="140" spans="1:11">
      <c r="A140" s="856" t="s">
        <v>3938</v>
      </c>
      <c r="B140" s="848" t="s">
        <v>3939</v>
      </c>
      <c r="C140" s="849" t="s">
        <v>3940</v>
      </c>
      <c r="D140" s="1045">
        <v>1080</v>
      </c>
      <c r="E140" s="1274">
        <v>670</v>
      </c>
      <c r="F140" s="1275">
        <v>600</v>
      </c>
      <c r="G140" s="1275">
        <v>540</v>
      </c>
      <c r="H140" s="857"/>
      <c r="I140" s="854"/>
      <c r="J140" s="854" t="str">
        <f t="shared" si="2"/>
        <v/>
      </c>
      <c r="K140" s="847"/>
    </row>
    <row r="141" spans="1:11">
      <c r="A141" s="856" t="s">
        <v>3941</v>
      </c>
      <c r="B141" s="848" t="s">
        <v>3942</v>
      </c>
      <c r="C141" s="849" t="s">
        <v>3943</v>
      </c>
      <c r="D141" s="1045">
        <v>1080</v>
      </c>
      <c r="E141" s="1274">
        <v>670</v>
      </c>
      <c r="F141" s="1275">
        <v>600</v>
      </c>
      <c r="G141" s="1275">
        <v>540</v>
      </c>
      <c r="H141" s="857"/>
      <c r="I141" s="854"/>
      <c r="J141" s="854" t="str">
        <f t="shared" si="2"/>
        <v/>
      </c>
      <c r="K141" s="847"/>
    </row>
    <row r="142" spans="1:11">
      <c r="A142" s="950"/>
      <c r="B142" s="858" t="s">
        <v>4126</v>
      </c>
      <c r="C142" s="851"/>
      <c r="D142" s="852"/>
      <c r="E142" s="1276"/>
      <c r="F142" s="852"/>
      <c r="G142" s="852"/>
      <c r="H142" s="852"/>
      <c r="I142" s="852"/>
      <c r="J142" s="852"/>
      <c r="K142" s="847"/>
    </row>
    <row r="143" spans="1:11">
      <c r="A143" s="856" t="s">
        <v>3944</v>
      </c>
      <c r="B143" s="848" t="s">
        <v>5256</v>
      </c>
      <c r="C143" s="849" t="s">
        <v>3945</v>
      </c>
      <c r="D143" s="1045">
        <v>950</v>
      </c>
      <c r="E143" s="1274">
        <v>590</v>
      </c>
      <c r="F143" s="1275">
        <v>530</v>
      </c>
      <c r="G143" s="1275">
        <v>477</v>
      </c>
      <c r="H143" s="857"/>
      <c r="I143" s="854"/>
      <c r="J143" s="854" t="str">
        <f t="shared" si="2"/>
        <v/>
      </c>
      <c r="K143" s="847"/>
    </row>
    <row r="144" spans="1:11">
      <c r="A144" s="950"/>
      <c r="B144" s="858" t="s">
        <v>3946</v>
      </c>
      <c r="C144" s="851"/>
      <c r="D144" s="860"/>
      <c r="E144" s="1276"/>
      <c r="F144" s="859"/>
      <c r="G144" s="859"/>
      <c r="H144" s="852"/>
      <c r="I144" s="859"/>
      <c r="J144" s="859"/>
      <c r="K144" s="847"/>
    </row>
    <row r="145" spans="1:11">
      <c r="A145" s="856" t="s">
        <v>3947</v>
      </c>
      <c r="B145" s="848" t="s">
        <v>5257</v>
      </c>
      <c r="C145" s="849" t="s">
        <v>3948</v>
      </c>
      <c r="D145" s="1045">
        <v>400</v>
      </c>
      <c r="E145" s="1274">
        <v>255</v>
      </c>
      <c r="F145" s="1275">
        <v>230</v>
      </c>
      <c r="G145" s="1275">
        <v>207</v>
      </c>
      <c r="H145" s="857"/>
      <c r="I145" s="855"/>
      <c r="J145" s="854" t="str">
        <f t="shared" si="2"/>
        <v/>
      </c>
      <c r="K145" s="847"/>
    </row>
    <row r="146" spans="1:11">
      <c r="A146" s="856" t="s">
        <v>3949</v>
      </c>
      <c r="B146" s="848" t="s">
        <v>5258</v>
      </c>
      <c r="C146" s="849" t="s">
        <v>3950</v>
      </c>
      <c r="D146" s="1045">
        <v>400</v>
      </c>
      <c r="E146" s="1274">
        <v>255</v>
      </c>
      <c r="F146" s="1275">
        <v>230</v>
      </c>
      <c r="G146" s="1275">
        <v>207</v>
      </c>
      <c r="H146" s="857"/>
      <c r="I146" s="855"/>
      <c r="J146" s="854" t="str">
        <f t="shared" si="2"/>
        <v/>
      </c>
      <c r="K146" s="847"/>
    </row>
    <row r="147" spans="1:11">
      <c r="A147" s="856" t="s">
        <v>3951</v>
      </c>
      <c r="B147" s="848" t="s">
        <v>5259</v>
      </c>
      <c r="C147" s="849" t="s">
        <v>3952</v>
      </c>
      <c r="D147" s="1045">
        <v>400</v>
      </c>
      <c r="E147" s="1274">
        <v>255</v>
      </c>
      <c r="F147" s="1275">
        <v>230</v>
      </c>
      <c r="G147" s="1275">
        <v>207</v>
      </c>
      <c r="H147" s="857"/>
      <c r="I147" s="855"/>
      <c r="J147" s="854" t="str">
        <f t="shared" si="2"/>
        <v/>
      </c>
      <c r="K147" s="847"/>
    </row>
    <row r="148" spans="1:11">
      <c r="A148" s="856" t="s">
        <v>3953</v>
      </c>
      <c r="B148" s="848" t="s">
        <v>5275</v>
      </c>
      <c r="C148" s="849" t="s">
        <v>3954</v>
      </c>
      <c r="D148" s="1045">
        <v>400</v>
      </c>
      <c r="E148" s="1274">
        <v>255</v>
      </c>
      <c r="F148" s="1275">
        <v>230</v>
      </c>
      <c r="G148" s="1275">
        <v>207</v>
      </c>
      <c r="H148" s="857"/>
      <c r="I148" s="855"/>
      <c r="J148" s="854" t="str">
        <f t="shared" si="2"/>
        <v/>
      </c>
      <c r="K148" s="847"/>
    </row>
    <row r="149" spans="1:11">
      <c r="A149" s="856" t="s">
        <v>3955</v>
      </c>
      <c r="B149" s="848" t="s">
        <v>5260</v>
      </c>
      <c r="C149" s="849" t="s">
        <v>3956</v>
      </c>
      <c r="D149" s="1045">
        <v>400</v>
      </c>
      <c r="E149" s="1274">
        <v>255</v>
      </c>
      <c r="F149" s="1275">
        <v>230</v>
      </c>
      <c r="G149" s="1275">
        <v>207</v>
      </c>
      <c r="H149" s="857"/>
      <c r="I149" s="855"/>
      <c r="J149" s="854" t="str">
        <f t="shared" si="2"/>
        <v/>
      </c>
      <c r="K149" s="847"/>
    </row>
    <row r="150" spans="1:11">
      <c r="A150" s="856" t="s">
        <v>3957</v>
      </c>
      <c r="B150" s="848" t="s">
        <v>5261</v>
      </c>
      <c r="C150" s="849" t="s">
        <v>3958</v>
      </c>
      <c r="D150" s="1045">
        <v>440</v>
      </c>
      <c r="E150" s="1274">
        <v>277</v>
      </c>
      <c r="F150" s="1275">
        <v>250</v>
      </c>
      <c r="G150" s="1275">
        <v>225</v>
      </c>
      <c r="H150" s="857"/>
      <c r="I150" s="855"/>
      <c r="J150" s="854" t="str">
        <f t="shared" si="2"/>
        <v/>
      </c>
      <c r="K150" s="847"/>
    </row>
    <row r="151" spans="1:11">
      <c r="A151" s="856" t="s">
        <v>3959</v>
      </c>
      <c r="B151" s="848" t="s">
        <v>5262</v>
      </c>
      <c r="C151" s="849" t="s">
        <v>3960</v>
      </c>
      <c r="D151" s="1045">
        <v>520</v>
      </c>
      <c r="E151" s="1274">
        <v>325</v>
      </c>
      <c r="F151" s="1275">
        <v>290</v>
      </c>
      <c r="G151" s="1275">
        <v>261</v>
      </c>
      <c r="H151" s="857"/>
      <c r="I151" s="855"/>
      <c r="J151" s="854" t="str">
        <f t="shared" si="2"/>
        <v/>
      </c>
      <c r="K151" s="847"/>
    </row>
    <row r="152" spans="1:11">
      <c r="A152" s="950"/>
      <c r="B152" s="858" t="s">
        <v>3961</v>
      </c>
      <c r="C152" s="851"/>
      <c r="D152" s="860"/>
      <c r="E152" s="1276"/>
      <c r="F152" s="859"/>
      <c r="G152" s="859"/>
      <c r="H152" s="852"/>
      <c r="I152" s="859"/>
      <c r="J152" s="859"/>
      <c r="K152" s="847"/>
    </row>
    <row r="153" spans="1:11">
      <c r="A153" s="856" t="s">
        <v>3962</v>
      </c>
      <c r="B153" s="848" t="s">
        <v>5276</v>
      </c>
      <c r="C153" s="849" t="s">
        <v>3948</v>
      </c>
      <c r="D153" s="1045">
        <v>1170</v>
      </c>
      <c r="E153" s="1274">
        <v>735</v>
      </c>
      <c r="F153" s="1275">
        <v>660</v>
      </c>
      <c r="G153" s="1275">
        <v>594</v>
      </c>
      <c r="H153" s="857"/>
      <c r="I153" s="854"/>
      <c r="J153" s="854" t="str">
        <f t="shared" ref="J153:J229" si="3">IF(H153&gt;0,E153*H153,"")</f>
        <v/>
      </c>
      <c r="K153" s="847"/>
    </row>
    <row r="154" spans="1:11">
      <c r="A154" s="856" t="s">
        <v>3963</v>
      </c>
      <c r="B154" s="848" t="s">
        <v>5277</v>
      </c>
      <c r="C154" s="849" t="s">
        <v>3964</v>
      </c>
      <c r="D154" s="1045">
        <v>1170</v>
      </c>
      <c r="E154" s="1274">
        <v>735</v>
      </c>
      <c r="F154" s="1275">
        <v>660</v>
      </c>
      <c r="G154" s="1275">
        <v>594</v>
      </c>
      <c r="H154" s="857"/>
      <c r="I154" s="854"/>
      <c r="J154" s="854" t="str">
        <f t="shared" si="3"/>
        <v/>
      </c>
      <c r="K154" s="847"/>
    </row>
    <row r="155" spans="1:11">
      <c r="A155" s="856" t="s">
        <v>3965</v>
      </c>
      <c r="B155" s="848" t="s">
        <v>5278</v>
      </c>
      <c r="C155" s="849" t="s">
        <v>3950</v>
      </c>
      <c r="D155" s="1045">
        <v>660</v>
      </c>
      <c r="E155" s="1274">
        <v>410</v>
      </c>
      <c r="F155" s="1275">
        <v>370</v>
      </c>
      <c r="G155" s="1275">
        <v>333</v>
      </c>
      <c r="H155" s="857"/>
      <c r="I155" s="854"/>
      <c r="J155" s="854" t="str">
        <f t="shared" si="3"/>
        <v/>
      </c>
      <c r="K155" s="847"/>
    </row>
    <row r="156" spans="1:11">
      <c r="A156" s="950"/>
      <c r="B156" s="858" t="s">
        <v>3966</v>
      </c>
      <c r="C156" s="851"/>
      <c r="D156" s="860"/>
      <c r="E156" s="1276"/>
      <c r="F156" s="859"/>
      <c r="G156" s="859"/>
      <c r="H156" s="852"/>
      <c r="I156" s="859"/>
      <c r="J156" s="859"/>
      <c r="K156" s="847"/>
    </row>
    <row r="157" spans="1:11">
      <c r="A157" s="856" t="s">
        <v>3967</v>
      </c>
      <c r="B157" s="848" t="s">
        <v>5279</v>
      </c>
      <c r="C157" s="856"/>
      <c r="D157" s="1045">
        <v>580</v>
      </c>
      <c r="E157" s="1274">
        <v>367</v>
      </c>
      <c r="F157" s="1275">
        <v>330</v>
      </c>
      <c r="G157" s="1275">
        <v>297</v>
      </c>
      <c r="H157" s="857"/>
      <c r="I157" s="854"/>
      <c r="J157" s="854" t="str">
        <f t="shared" si="3"/>
        <v/>
      </c>
      <c r="K157" s="847"/>
    </row>
    <row r="158" spans="1:11">
      <c r="A158" s="1250"/>
      <c r="B158" s="1252" t="s">
        <v>4855</v>
      </c>
      <c r="C158" s="1250"/>
      <c r="D158" s="1045"/>
      <c r="E158" s="1278"/>
      <c r="F158" s="1279"/>
      <c r="G158" s="1279"/>
      <c r="H158" s="1045"/>
      <c r="I158" s="1251"/>
      <c r="J158" s="1251" t="str">
        <f>IF(H158&gt;0,E158*H158,"")</f>
        <v/>
      </c>
      <c r="K158" s="847"/>
    </row>
    <row r="159" spans="1:11">
      <c r="A159" s="856">
        <v>602</v>
      </c>
      <c r="B159" s="848" t="s">
        <v>4856</v>
      </c>
      <c r="C159" s="849" t="s">
        <v>3948</v>
      </c>
      <c r="D159" s="1045">
        <v>860</v>
      </c>
      <c r="E159" s="1274">
        <v>533</v>
      </c>
      <c r="F159" s="1275">
        <v>480</v>
      </c>
      <c r="G159" s="1275">
        <v>432</v>
      </c>
      <c r="H159" s="857"/>
      <c r="I159" s="854"/>
      <c r="J159" s="854" t="str">
        <f>IF(H159&gt;0,E159*H159,"")</f>
        <v/>
      </c>
      <c r="K159" s="1241"/>
    </row>
    <row r="160" spans="1:11">
      <c r="A160" s="950"/>
      <c r="B160" s="858" t="s">
        <v>4127</v>
      </c>
      <c r="C160" s="851"/>
      <c r="D160" s="860"/>
      <c r="E160" s="1276"/>
      <c r="F160" s="859"/>
      <c r="G160" s="859"/>
      <c r="H160" s="852"/>
      <c r="I160" s="859"/>
      <c r="J160" s="859"/>
      <c r="K160" s="847"/>
    </row>
    <row r="161" spans="1:11">
      <c r="A161" s="856" t="s">
        <v>3968</v>
      </c>
      <c r="B161" s="848" t="s">
        <v>5280</v>
      </c>
      <c r="C161" s="849" t="s">
        <v>3969</v>
      </c>
      <c r="D161" s="1045">
        <v>660</v>
      </c>
      <c r="E161" s="1274">
        <v>412</v>
      </c>
      <c r="F161" s="1275">
        <v>370</v>
      </c>
      <c r="G161" s="1275">
        <v>333</v>
      </c>
      <c r="H161" s="857"/>
      <c r="I161" s="854"/>
      <c r="J161" s="854" t="str">
        <f t="shared" si="3"/>
        <v/>
      </c>
      <c r="K161" s="847"/>
    </row>
    <row r="162" spans="1:11">
      <c r="A162" s="856" t="s">
        <v>3970</v>
      </c>
      <c r="B162" s="848" t="s">
        <v>5280</v>
      </c>
      <c r="C162" s="849" t="s">
        <v>3971</v>
      </c>
      <c r="D162" s="1045">
        <v>660</v>
      </c>
      <c r="E162" s="1274">
        <v>412</v>
      </c>
      <c r="F162" s="1275">
        <v>370</v>
      </c>
      <c r="G162" s="1275">
        <v>333</v>
      </c>
      <c r="H162" s="857"/>
      <c r="I162" s="854"/>
      <c r="J162" s="854" t="str">
        <f t="shared" si="3"/>
        <v/>
      </c>
      <c r="K162" s="847"/>
    </row>
    <row r="163" spans="1:11">
      <c r="A163" s="856" t="s">
        <v>3972</v>
      </c>
      <c r="B163" s="848" t="s">
        <v>5281</v>
      </c>
      <c r="C163" s="849" t="s">
        <v>3973</v>
      </c>
      <c r="D163" s="1045">
        <v>660</v>
      </c>
      <c r="E163" s="1274">
        <v>412</v>
      </c>
      <c r="F163" s="1275">
        <v>370</v>
      </c>
      <c r="G163" s="1275">
        <v>333</v>
      </c>
      <c r="H163" s="857"/>
      <c r="I163" s="854"/>
      <c r="J163" s="854" t="str">
        <f t="shared" si="3"/>
        <v/>
      </c>
      <c r="K163" s="847"/>
    </row>
    <row r="164" spans="1:11">
      <c r="A164" s="856" t="s">
        <v>3974</v>
      </c>
      <c r="B164" s="848" t="s">
        <v>5281</v>
      </c>
      <c r="C164" s="849" t="s">
        <v>3975</v>
      </c>
      <c r="D164" s="1045">
        <v>660</v>
      </c>
      <c r="E164" s="1274">
        <v>412</v>
      </c>
      <c r="F164" s="1275">
        <v>370</v>
      </c>
      <c r="G164" s="1275">
        <v>333</v>
      </c>
      <c r="H164" s="857"/>
      <c r="I164" s="854"/>
      <c r="J164" s="854" t="str">
        <f t="shared" si="3"/>
        <v/>
      </c>
      <c r="K164" s="847"/>
    </row>
    <row r="165" spans="1:11">
      <c r="A165" s="856" t="s">
        <v>3976</v>
      </c>
      <c r="B165" s="848" t="s">
        <v>5281</v>
      </c>
      <c r="C165" s="849" t="s">
        <v>3977</v>
      </c>
      <c r="D165" s="1045">
        <v>660</v>
      </c>
      <c r="E165" s="1274">
        <v>412</v>
      </c>
      <c r="F165" s="1275">
        <v>370</v>
      </c>
      <c r="G165" s="1275">
        <v>333</v>
      </c>
      <c r="H165" s="857"/>
      <c r="I165" s="854"/>
      <c r="J165" s="854" t="str">
        <f t="shared" si="3"/>
        <v/>
      </c>
      <c r="K165" s="847"/>
    </row>
    <row r="166" spans="1:11">
      <c r="A166" s="856" t="s">
        <v>3978</v>
      </c>
      <c r="B166" s="848" t="s">
        <v>5281</v>
      </c>
      <c r="C166" s="849" t="s">
        <v>3979</v>
      </c>
      <c r="D166" s="1045">
        <v>660</v>
      </c>
      <c r="E166" s="1274">
        <v>412</v>
      </c>
      <c r="F166" s="1275">
        <v>370</v>
      </c>
      <c r="G166" s="1275">
        <v>333</v>
      </c>
      <c r="H166" s="857"/>
      <c r="I166" s="854"/>
      <c r="J166" s="854" t="str">
        <f t="shared" si="3"/>
        <v/>
      </c>
      <c r="K166" s="847"/>
    </row>
    <row r="167" spans="1:11">
      <c r="A167" s="950"/>
      <c r="B167" s="858" t="s">
        <v>3980</v>
      </c>
      <c r="C167" s="851"/>
      <c r="D167" s="860"/>
      <c r="E167" s="1276"/>
      <c r="F167" s="859"/>
      <c r="G167" s="859"/>
      <c r="H167" s="852"/>
      <c r="I167" s="859"/>
      <c r="J167" s="859"/>
      <c r="K167" s="847"/>
    </row>
    <row r="168" spans="1:11">
      <c r="A168" s="856">
        <v>113</v>
      </c>
      <c r="B168" s="848" t="s">
        <v>5269</v>
      </c>
      <c r="C168" s="849">
        <v>1</v>
      </c>
      <c r="D168" s="1045">
        <v>740</v>
      </c>
      <c r="E168" s="1274">
        <v>465</v>
      </c>
      <c r="F168" s="1275">
        <v>420</v>
      </c>
      <c r="G168" s="1275">
        <v>378</v>
      </c>
      <c r="H168" s="857"/>
      <c r="I168" s="854"/>
      <c r="J168" s="854" t="str">
        <f t="shared" si="3"/>
        <v/>
      </c>
      <c r="K168" s="847"/>
    </row>
    <row r="169" spans="1:11">
      <c r="A169" s="856">
        <v>114</v>
      </c>
      <c r="B169" s="848" t="s">
        <v>5269</v>
      </c>
      <c r="C169" s="849">
        <v>2</v>
      </c>
      <c r="D169" s="1045">
        <v>740</v>
      </c>
      <c r="E169" s="1274">
        <v>465</v>
      </c>
      <c r="F169" s="1275">
        <v>420</v>
      </c>
      <c r="G169" s="1275">
        <v>378</v>
      </c>
      <c r="H169" s="857"/>
      <c r="I169" s="854"/>
      <c r="J169" s="854" t="str">
        <f t="shared" si="3"/>
        <v/>
      </c>
      <c r="K169" s="847"/>
    </row>
    <row r="170" spans="1:11">
      <c r="A170" s="856">
        <v>115</v>
      </c>
      <c r="B170" s="848" t="s">
        <v>5269</v>
      </c>
      <c r="C170" s="849">
        <v>3</v>
      </c>
      <c r="D170" s="1045">
        <v>740</v>
      </c>
      <c r="E170" s="1274">
        <v>465</v>
      </c>
      <c r="F170" s="1275">
        <v>420</v>
      </c>
      <c r="G170" s="1275">
        <v>378</v>
      </c>
      <c r="H170" s="857"/>
      <c r="I170" s="854"/>
      <c r="J170" s="854" t="str">
        <f t="shared" si="3"/>
        <v/>
      </c>
      <c r="K170" s="847"/>
    </row>
    <row r="171" spans="1:11">
      <c r="A171" s="856">
        <v>116</v>
      </c>
      <c r="B171" s="848" t="s">
        <v>5269</v>
      </c>
      <c r="C171" s="849">
        <v>4</v>
      </c>
      <c r="D171" s="1045">
        <v>740</v>
      </c>
      <c r="E171" s="1274">
        <v>465</v>
      </c>
      <c r="F171" s="1275">
        <v>420</v>
      </c>
      <c r="G171" s="1275">
        <v>378</v>
      </c>
      <c r="H171" s="857"/>
      <c r="I171" s="854"/>
      <c r="J171" s="854" t="str">
        <f t="shared" si="3"/>
        <v/>
      </c>
      <c r="K171" s="847"/>
    </row>
    <row r="172" spans="1:11">
      <c r="A172" s="856">
        <v>117</v>
      </c>
      <c r="B172" s="848" t="s">
        <v>5269</v>
      </c>
      <c r="C172" s="849">
        <v>5</v>
      </c>
      <c r="D172" s="1045">
        <v>740</v>
      </c>
      <c r="E172" s="1274">
        <v>465</v>
      </c>
      <c r="F172" s="1275">
        <v>420</v>
      </c>
      <c r="G172" s="1275">
        <v>378</v>
      </c>
      <c r="H172" s="857"/>
      <c r="I172" s="854"/>
      <c r="J172" s="854" t="str">
        <f t="shared" si="3"/>
        <v/>
      </c>
      <c r="K172" s="847"/>
    </row>
    <row r="173" spans="1:11">
      <c r="A173" s="1250"/>
      <c r="B173" s="1252" t="s">
        <v>4862</v>
      </c>
      <c r="C173" s="1250"/>
      <c r="D173" s="1045"/>
      <c r="E173" s="1276"/>
      <c r="F173" s="852"/>
      <c r="G173" s="852"/>
      <c r="H173" s="1045"/>
      <c r="I173" s="1045"/>
      <c r="J173" s="1045"/>
      <c r="K173" s="847"/>
    </row>
    <row r="174" spans="1:11">
      <c r="A174" s="856" t="s">
        <v>4857</v>
      </c>
      <c r="B174" s="848" t="s">
        <v>5268</v>
      </c>
      <c r="C174" s="849" t="s">
        <v>3948</v>
      </c>
      <c r="D174" s="1045">
        <v>860</v>
      </c>
      <c r="E174" s="1274">
        <v>535</v>
      </c>
      <c r="F174" s="1275">
        <v>480</v>
      </c>
      <c r="G174" s="1275">
        <v>432</v>
      </c>
      <c r="H174" s="857"/>
      <c r="I174" s="854"/>
      <c r="J174" s="854"/>
      <c r="K174" s="1241"/>
    </row>
    <row r="175" spans="1:11">
      <c r="A175" s="856" t="s">
        <v>4858</v>
      </c>
      <c r="B175" s="848" t="s">
        <v>5268</v>
      </c>
      <c r="C175" s="849" t="s">
        <v>3964</v>
      </c>
      <c r="D175" s="1045">
        <v>860</v>
      </c>
      <c r="E175" s="1274">
        <v>535</v>
      </c>
      <c r="F175" s="1275">
        <v>480</v>
      </c>
      <c r="G175" s="1275">
        <v>432</v>
      </c>
      <c r="H175" s="857"/>
      <c r="I175" s="854"/>
      <c r="J175" s="854"/>
      <c r="K175" s="1241"/>
    </row>
    <row r="176" spans="1:11">
      <c r="A176" s="856" t="s">
        <v>4859</v>
      </c>
      <c r="B176" s="848" t="s">
        <v>5268</v>
      </c>
      <c r="C176" s="849" t="s">
        <v>3950</v>
      </c>
      <c r="D176" s="1045">
        <v>860</v>
      </c>
      <c r="E176" s="1274">
        <v>535</v>
      </c>
      <c r="F176" s="1275">
        <v>480</v>
      </c>
      <c r="G176" s="1275">
        <v>432</v>
      </c>
      <c r="H176" s="857"/>
      <c r="I176" s="854"/>
      <c r="J176" s="854" t="str">
        <f t="shared" si="3"/>
        <v/>
      </c>
      <c r="K176" s="1241"/>
    </row>
    <row r="177" spans="1:11">
      <c r="A177" s="856" t="s">
        <v>4860</v>
      </c>
      <c r="B177" s="848" t="s">
        <v>5268</v>
      </c>
      <c r="C177" s="849" t="s">
        <v>3952</v>
      </c>
      <c r="D177" s="1045">
        <v>860</v>
      </c>
      <c r="E177" s="1274">
        <v>535</v>
      </c>
      <c r="F177" s="1275">
        <v>480</v>
      </c>
      <c r="G177" s="1275">
        <v>432</v>
      </c>
      <c r="H177" s="857"/>
      <c r="I177" s="854"/>
      <c r="J177" s="854" t="str">
        <f t="shared" si="3"/>
        <v/>
      </c>
      <c r="K177" s="1241"/>
    </row>
    <row r="178" spans="1:11">
      <c r="A178" s="856" t="s">
        <v>4861</v>
      </c>
      <c r="B178" s="848" t="s">
        <v>5268</v>
      </c>
      <c r="C178" s="849" t="s">
        <v>3954</v>
      </c>
      <c r="D178" s="1045">
        <v>860</v>
      </c>
      <c r="E178" s="1274">
        <v>535</v>
      </c>
      <c r="F178" s="1275">
        <v>480</v>
      </c>
      <c r="G178" s="1275">
        <v>432</v>
      </c>
      <c r="H178" s="857"/>
      <c r="I178" s="854"/>
      <c r="J178" s="854" t="str">
        <f t="shared" si="3"/>
        <v/>
      </c>
      <c r="K178" s="1241"/>
    </row>
    <row r="179" spans="1:11">
      <c r="A179" s="950"/>
      <c r="B179" s="858" t="s">
        <v>4898</v>
      </c>
      <c r="C179" s="851"/>
      <c r="D179" s="860"/>
      <c r="E179" s="1276"/>
      <c r="F179" s="859"/>
      <c r="G179" s="859"/>
      <c r="H179" s="852"/>
      <c r="I179" s="859"/>
      <c r="J179" s="859"/>
      <c r="K179" s="847"/>
    </row>
    <row r="180" spans="1:11">
      <c r="A180" s="856" t="s">
        <v>3981</v>
      </c>
      <c r="B180" s="848" t="s">
        <v>5267</v>
      </c>
      <c r="C180" s="849">
        <v>1</v>
      </c>
      <c r="D180" s="1045">
        <v>1080</v>
      </c>
      <c r="E180" s="1274">
        <v>675</v>
      </c>
      <c r="F180" s="1275">
        <v>600</v>
      </c>
      <c r="G180" s="1275">
        <v>540</v>
      </c>
      <c r="H180" s="857"/>
      <c r="I180" s="854"/>
      <c r="J180" s="854" t="str">
        <f t="shared" si="3"/>
        <v/>
      </c>
      <c r="K180" s="847"/>
    </row>
    <row r="181" spans="1:11">
      <c r="A181" s="856" t="s">
        <v>3982</v>
      </c>
      <c r="B181" s="848" t="s">
        <v>5267</v>
      </c>
      <c r="C181" s="849">
        <v>2</v>
      </c>
      <c r="D181" s="1045">
        <v>1080</v>
      </c>
      <c r="E181" s="1274">
        <v>675</v>
      </c>
      <c r="F181" s="1275">
        <v>600</v>
      </c>
      <c r="G181" s="1275">
        <v>540</v>
      </c>
      <c r="H181" s="857"/>
      <c r="I181" s="854"/>
      <c r="J181" s="854" t="str">
        <f t="shared" si="3"/>
        <v/>
      </c>
      <c r="K181" s="847"/>
    </row>
    <row r="182" spans="1:11">
      <c r="A182" s="856" t="s">
        <v>3983</v>
      </c>
      <c r="B182" s="848" t="s">
        <v>5267</v>
      </c>
      <c r="C182" s="849">
        <v>3</v>
      </c>
      <c r="D182" s="1045">
        <v>1080</v>
      </c>
      <c r="E182" s="1274">
        <v>675</v>
      </c>
      <c r="F182" s="1275">
        <v>600</v>
      </c>
      <c r="G182" s="1275">
        <v>540</v>
      </c>
      <c r="H182" s="857"/>
      <c r="I182" s="854"/>
      <c r="J182" s="854" t="str">
        <f t="shared" si="3"/>
        <v/>
      </c>
      <c r="K182" s="847"/>
    </row>
    <row r="183" spans="1:11" ht="19.2">
      <c r="A183" s="1253"/>
      <c r="B183" s="1273" t="s">
        <v>4895</v>
      </c>
      <c r="C183" s="1254"/>
      <c r="D183" s="1255"/>
      <c r="E183" s="1255"/>
      <c r="F183" s="1280"/>
      <c r="G183" s="1280"/>
      <c r="H183" s="1256"/>
      <c r="I183" s="1255"/>
      <c r="J183" s="852"/>
      <c r="K183" s="847"/>
    </row>
    <row r="184" spans="1:11">
      <c r="A184" s="856" t="s">
        <v>4863</v>
      </c>
      <c r="B184" s="848" t="s">
        <v>5282</v>
      </c>
      <c r="C184" s="849" t="s">
        <v>3948</v>
      </c>
      <c r="D184" s="1045">
        <v>1310</v>
      </c>
      <c r="E184" s="1274">
        <v>840</v>
      </c>
      <c r="F184" s="1275">
        <v>760</v>
      </c>
      <c r="G184" s="1275">
        <v>684</v>
      </c>
      <c r="H184" s="857"/>
      <c r="I184" s="854"/>
      <c r="J184" s="854"/>
      <c r="K184" s="1241"/>
    </row>
    <row r="185" spans="1:11">
      <c r="A185" s="856" t="s">
        <v>4864</v>
      </c>
      <c r="B185" s="848" t="s">
        <v>5282</v>
      </c>
      <c r="C185" s="849" t="s">
        <v>3964</v>
      </c>
      <c r="D185" s="1045">
        <v>1310</v>
      </c>
      <c r="E185" s="1274">
        <v>840</v>
      </c>
      <c r="F185" s="1275">
        <v>760</v>
      </c>
      <c r="G185" s="1275">
        <v>684</v>
      </c>
      <c r="H185" s="857"/>
      <c r="I185" s="854"/>
      <c r="J185" s="854"/>
      <c r="K185" s="1241"/>
    </row>
    <row r="186" spans="1:11">
      <c r="A186" s="856" t="s">
        <v>4865</v>
      </c>
      <c r="B186" s="848" t="s">
        <v>5282</v>
      </c>
      <c r="C186" s="849" t="s">
        <v>3950</v>
      </c>
      <c r="D186" s="1045">
        <v>1310</v>
      </c>
      <c r="E186" s="1274">
        <v>840</v>
      </c>
      <c r="F186" s="1275">
        <v>760</v>
      </c>
      <c r="G186" s="1275">
        <v>684</v>
      </c>
      <c r="H186" s="857"/>
      <c r="I186" s="854"/>
      <c r="J186" s="854"/>
      <c r="K186" s="1241"/>
    </row>
    <row r="187" spans="1:11">
      <c r="A187" s="856" t="s">
        <v>4866</v>
      </c>
      <c r="B187" s="848" t="s">
        <v>5282</v>
      </c>
      <c r="C187" s="849" t="s">
        <v>3952</v>
      </c>
      <c r="D187" s="1045">
        <v>1310</v>
      </c>
      <c r="E187" s="1274">
        <v>840</v>
      </c>
      <c r="F187" s="1275">
        <v>760</v>
      </c>
      <c r="G187" s="1275">
        <v>684</v>
      </c>
      <c r="H187" s="857"/>
      <c r="I187" s="854"/>
      <c r="J187" s="854"/>
      <c r="K187" s="1241"/>
    </row>
    <row r="188" spans="1:11">
      <c r="A188" s="856" t="s">
        <v>4867</v>
      </c>
      <c r="B188" s="848" t="s">
        <v>5282</v>
      </c>
      <c r="C188" s="849" t="s">
        <v>3954</v>
      </c>
      <c r="D188" s="1045">
        <v>1310</v>
      </c>
      <c r="E188" s="1274">
        <v>840</v>
      </c>
      <c r="F188" s="1275">
        <v>760</v>
      </c>
      <c r="G188" s="1275">
        <v>684</v>
      </c>
      <c r="H188" s="857"/>
      <c r="I188" s="854"/>
      <c r="J188" s="854"/>
      <c r="K188" s="1241"/>
    </row>
    <row r="189" spans="1:11">
      <c r="A189" s="950"/>
      <c r="B189" s="858" t="s">
        <v>4897</v>
      </c>
      <c r="C189" s="851"/>
      <c r="D189" s="860"/>
      <c r="E189" s="1276"/>
      <c r="F189" s="859"/>
      <c r="G189" s="859"/>
      <c r="H189" s="852"/>
      <c r="I189" s="859"/>
      <c r="J189" s="859"/>
      <c r="K189" s="847"/>
    </row>
    <row r="190" spans="1:11">
      <c r="A190" s="856" t="s">
        <v>3984</v>
      </c>
      <c r="B190" s="848" t="s">
        <v>5283</v>
      </c>
      <c r="C190" s="849">
        <v>1</v>
      </c>
      <c r="D190" s="1045">
        <v>1140</v>
      </c>
      <c r="E190" s="1274">
        <v>712</v>
      </c>
      <c r="F190" s="1275">
        <v>640</v>
      </c>
      <c r="G190" s="1275">
        <v>576</v>
      </c>
      <c r="H190" s="857"/>
      <c r="I190" s="854"/>
      <c r="J190" s="854" t="str">
        <f t="shared" si="3"/>
        <v/>
      </c>
      <c r="K190" s="847"/>
    </row>
    <row r="191" spans="1:11">
      <c r="A191" s="856" t="s">
        <v>3985</v>
      </c>
      <c r="B191" s="848" t="s">
        <v>5283</v>
      </c>
      <c r="C191" s="849">
        <v>2</v>
      </c>
      <c r="D191" s="1045">
        <v>1140</v>
      </c>
      <c r="E191" s="1274">
        <v>712</v>
      </c>
      <c r="F191" s="1275">
        <v>640</v>
      </c>
      <c r="G191" s="1275">
        <v>576</v>
      </c>
      <c r="H191" s="857"/>
      <c r="I191" s="854"/>
      <c r="J191" s="854" t="str">
        <f t="shared" si="3"/>
        <v/>
      </c>
      <c r="K191" s="847"/>
    </row>
    <row r="192" spans="1:11">
      <c r="A192" s="856" t="s">
        <v>3986</v>
      </c>
      <c r="B192" s="848" t="s">
        <v>5283</v>
      </c>
      <c r="C192" s="849">
        <v>3</v>
      </c>
      <c r="D192" s="1045">
        <v>1140</v>
      </c>
      <c r="E192" s="1274">
        <v>712</v>
      </c>
      <c r="F192" s="1275">
        <v>640</v>
      </c>
      <c r="G192" s="1275">
        <v>576</v>
      </c>
      <c r="H192" s="857"/>
      <c r="I192" s="854"/>
      <c r="J192" s="854" t="str">
        <f t="shared" si="3"/>
        <v/>
      </c>
      <c r="K192" s="847"/>
    </row>
    <row r="193" spans="1:11">
      <c r="A193" s="856" t="s">
        <v>3987</v>
      </c>
      <c r="B193" s="848" t="s">
        <v>5283</v>
      </c>
      <c r="C193" s="849">
        <v>4</v>
      </c>
      <c r="D193" s="1045">
        <v>1140</v>
      </c>
      <c r="E193" s="1274">
        <v>712</v>
      </c>
      <c r="F193" s="1275">
        <v>640</v>
      </c>
      <c r="G193" s="1275">
        <v>576</v>
      </c>
      <c r="H193" s="857"/>
      <c r="I193" s="854"/>
      <c r="J193" s="854" t="str">
        <f t="shared" si="3"/>
        <v/>
      </c>
      <c r="K193" s="847"/>
    </row>
    <row r="194" spans="1:11">
      <c r="A194" s="856" t="s">
        <v>3988</v>
      </c>
      <c r="B194" s="848" t="s">
        <v>5283</v>
      </c>
      <c r="C194" s="849">
        <v>5</v>
      </c>
      <c r="D194" s="1045">
        <v>1140</v>
      </c>
      <c r="E194" s="1274">
        <v>712</v>
      </c>
      <c r="F194" s="1275">
        <v>640</v>
      </c>
      <c r="G194" s="1275">
        <v>576</v>
      </c>
      <c r="H194" s="857"/>
      <c r="I194" s="854"/>
      <c r="J194" s="854" t="str">
        <f t="shared" si="3"/>
        <v/>
      </c>
      <c r="K194" s="847"/>
    </row>
    <row r="195" spans="1:11">
      <c r="A195" s="856" t="s">
        <v>3989</v>
      </c>
      <c r="B195" s="848" t="s">
        <v>5283</v>
      </c>
      <c r="C195" s="849">
        <v>6</v>
      </c>
      <c r="D195" s="1045">
        <v>1140</v>
      </c>
      <c r="E195" s="1274">
        <v>712</v>
      </c>
      <c r="F195" s="1275">
        <v>640</v>
      </c>
      <c r="G195" s="1275">
        <v>576</v>
      </c>
      <c r="H195" s="857"/>
      <c r="I195" s="854"/>
      <c r="J195" s="854" t="str">
        <f t="shared" si="3"/>
        <v/>
      </c>
      <c r="K195" s="847"/>
    </row>
    <row r="196" spans="1:11">
      <c r="A196" s="856" t="s">
        <v>3990</v>
      </c>
      <c r="B196" s="848" t="s">
        <v>5283</v>
      </c>
      <c r="C196" s="849">
        <v>7</v>
      </c>
      <c r="D196" s="1045">
        <v>1140</v>
      </c>
      <c r="E196" s="1274">
        <v>712</v>
      </c>
      <c r="F196" s="1275">
        <v>640</v>
      </c>
      <c r="G196" s="1275">
        <v>576</v>
      </c>
      <c r="H196" s="857"/>
      <c r="I196" s="854"/>
      <c r="J196" s="854" t="str">
        <f t="shared" si="3"/>
        <v/>
      </c>
      <c r="K196" s="847"/>
    </row>
    <row r="197" spans="1:11">
      <c r="A197" s="950"/>
      <c r="B197" s="858" t="s">
        <v>4896</v>
      </c>
      <c r="C197" s="851"/>
      <c r="D197" s="852"/>
      <c r="E197" s="1276"/>
      <c r="F197" s="852"/>
      <c r="G197" s="852"/>
      <c r="H197" s="852"/>
      <c r="I197" s="852"/>
      <c r="J197" s="852"/>
      <c r="K197" s="847"/>
    </row>
    <row r="198" spans="1:11">
      <c r="A198" s="856" t="s">
        <v>3991</v>
      </c>
      <c r="B198" s="848" t="s">
        <v>5284</v>
      </c>
      <c r="C198" s="849" t="s">
        <v>3763</v>
      </c>
      <c r="D198" s="1045">
        <v>1200</v>
      </c>
      <c r="E198" s="1274">
        <v>747</v>
      </c>
      <c r="F198" s="1275">
        <v>670</v>
      </c>
      <c r="G198" s="1275">
        <v>603</v>
      </c>
      <c r="H198" s="857"/>
      <c r="I198" s="854"/>
      <c r="J198" s="854" t="str">
        <f t="shared" si="3"/>
        <v/>
      </c>
      <c r="K198" s="847"/>
    </row>
    <row r="199" spans="1:11">
      <c r="A199" s="856" t="s">
        <v>3992</v>
      </c>
      <c r="B199" s="848" t="s">
        <v>5285</v>
      </c>
      <c r="C199" s="849" t="s">
        <v>3763</v>
      </c>
      <c r="D199" s="1045">
        <v>1010</v>
      </c>
      <c r="E199" s="1274">
        <v>638</v>
      </c>
      <c r="F199" s="1275">
        <v>570</v>
      </c>
      <c r="G199" s="1275">
        <v>513</v>
      </c>
      <c r="H199" s="857"/>
      <c r="I199" s="854"/>
      <c r="J199" s="854" t="str">
        <f t="shared" si="3"/>
        <v/>
      </c>
      <c r="K199" s="847"/>
    </row>
    <row r="200" spans="1:11">
      <c r="A200" s="856" t="s">
        <v>3993</v>
      </c>
      <c r="B200" s="848" t="s">
        <v>5286</v>
      </c>
      <c r="C200" s="849" t="s">
        <v>3767</v>
      </c>
      <c r="D200" s="1045">
        <v>1200</v>
      </c>
      <c r="E200" s="1274">
        <v>747</v>
      </c>
      <c r="F200" s="1275">
        <v>670</v>
      </c>
      <c r="G200" s="1275">
        <v>603</v>
      </c>
      <c r="H200" s="857"/>
      <c r="I200" s="854"/>
      <c r="J200" s="854" t="str">
        <f t="shared" si="3"/>
        <v/>
      </c>
      <c r="K200" s="847"/>
    </row>
    <row r="201" spans="1:11">
      <c r="A201" s="856" t="s">
        <v>3994</v>
      </c>
      <c r="B201" s="848" t="s">
        <v>5285</v>
      </c>
      <c r="C201" s="849" t="s">
        <v>3767</v>
      </c>
      <c r="D201" s="1045">
        <v>1010</v>
      </c>
      <c r="E201" s="1274">
        <v>638</v>
      </c>
      <c r="F201" s="1275">
        <v>570</v>
      </c>
      <c r="G201" s="1275">
        <v>513</v>
      </c>
      <c r="H201" s="857"/>
      <c r="I201" s="854"/>
      <c r="J201" s="854" t="str">
        <f t="shared" si="3"/>
        <v/>
      </c>
      <c r="K201" s="847"/>
    </row>
    <row r="202" spans="1:11">
      <c r="A202" s="856" t="s">
        <v>3995</v>
      </c>
      <c r="B202" s="848" t="s">
        <v>5286</v>
      </c>
      <c r="C202" s="849" t="s">
        <v>3771</v>
      </c>
      <c r="D202" s="1045">
        <v>1200</v>
      </c>
      <c r="E202" s="1274">
        <v>747</v>
      </c>
      <c r="F202" s="1275">
        <v>670</v>
      </c>
      <c r="G202" s="1275">
        <v>603</v>
      </c>
      <c r="H202" s="857"/>
      <c r="I202" s="854"/>
      <c r="J202" s="854" t="str">
        <f t="shared" si="3"/>
        <v/>
      </c>
      <c r="K202" s="847"/>
    </row>
    <row r="203" spans="1:11">
      <c r="A203" s="856" t="s">
        <v>3996</v>
      </c>
      <c r="B203" s="848" t="s">
        <v>5285</v>
      </c>
      <c r="C203" s="849" t="s">
        <v>3771</v>
      </c>
      <c r="D203" s="1045">
        <v>1010</v>
      </c>
      <c r="E203" s="1274">
        <v>638</v>
      </c>
      <c r="F203" s="1275">
        <v>570</v>
      </c>
      <c r="G203" s="1275">
        <v>513</v>
      </c>
      <c r="H203" s="857"/>
      <c r="I203" s="854"/>
      <c r="J203" s="854" t="str">
        <f t="shared" si="3"/>
        <v/>
      </c>
      <c r="K203" s="847"/>
    </row>
    <row r="204" spans="1:11">
      <c r="A204" s="856" t="s">
        <v>3997</v>
      </c>
      <c r="B204" s="848" t="s">
        <v>5286</v>
      </c>
      <c r="C204" s="849" t="s">
        <v>3775</v>
      </c>
      <c r="D204" s="1045">
        <v>1200</v>
      </c>
      <c r="E204" s="1274">
        <v>747</v>
      </c>
      <c r="F204" s="1275">
        <v>670</v>
      </c>
      <c r="G204" s="1275">
        <v>603</v>
      </c>
      <c r="H204" s="857"/>
      <c r="I204" s="854"/>
      <c r="J204" s="854" t="str">
        <f t="shared" si="3"/>
        <v/>
      </c>
      <c r="K204" s="847"/>
    </row>
    <row r="205" spans="1:11">
      <c r="A205" s="856" t="s">
        <v>3998</v>
      </c>
      <c r="B205" s="848" t="s">
        <v>5285</v>
      </c>
      <c r="C205" s="849" t="s">
        <v>3775</v>
      </c>
      <c r="D205" s="1045">
        <v>1010</v>
      </c>
      <c r="E205" s="1274">
        <v>638</v>
      </c>
      <c r="F205" s="1275">
        <v>570</v>
      </c>
      <c r="G205" s="1275">
        <v>513</v>
      </c>
      <c r="H205" s="857"/>
      <c r="I205" s="854"/>
      <c r="J205" s="854" t="str">
        <f t="shared" si="3"/>
        <v/>
      </c>
      <c r="K205" s="847"/>
    </row>
    <row r="206" spans="1:11">
      <c r="A206" s="856" t="s">
        <v>3999</v>
      </c>
      <c r="B206" s="848" t="s">
        <v>5286</v>
      </c>
      <c r="C206" s="849" t="s">
        <v>3779</v>
      </c>
      <c r="D206" s="1045">
        <v>1200</v>
      </c>
      <c r="E206" s="1274">
        <v>747</v>
      </c>
      <c r="F206" s="1275">
        <v>670</v>
      </c>
      <c r="G206" s="1275">
        <v>603</v>
      </c>
      <c r="H206" s="857"/>
      <c r="I206" s="854"/>
      <c r="J206" s="854" t="str">
        <f t="shared" si="3"/>
        <v/>
      </c>
      <c r="K206" s="847"/>
    </row>
    <row r="207" spans="1:11">
      <c r="A207" s="856" t="s">
        <v>4000</v>
      </c>
      <c r="B207" s="848" t="s">
        <v>5285</v>
      </c>
      <c r="C207" s="849" t="s">
        <v>3779</v>
      </c>
      <c r="D207" s="1045">
        <v>1010</v>
      </c>
      <c r="E207" s="1274">
        <v>638</v>
      </c>
      <c r="F207" s="1275">
        <v>570</v>
      </c>
      <c r="G207" s="1275">
        <v>513</v>
      </c>
      <c r="H207" s="857"/>
      <c r="I207" s="854"/>
      <c r="J207" s="854" t="str">
        <f t="shared" si="3"/>
        <v/>
      </c>
      <c r="K207" s="847"/>
    </row>
    <row r="208" spans="1:11">
      <c r="A208" s="856" t="s">
        <v>4001</v>
      </c>
      <c r="B208" s="848" t="s">
        <v>5286</v>
      </c>
      <c r="C208" s="849" t="s">
        <v>3783</v>
      </c>
      <c r="D208" s="1045">
        <v>1200</v>
      </c>
      <c r="E208" s="1274">
        <v>747</v>
      </c>
      <c r="F208" s="1275">
        <v>670</v>
      </c>
      <c r="G208" s="1275">
        <v>603</v>
      </c>
      <c r="H208" s="857"/>
      <c r="I208" s="854"/>
      <c r="J208" s="854" t="str">
        <f t="shared" si="3"/>
        <v/>
      </c>
      <c r="K208" s="847"/>
    </row>
    <row r="209" spans="1:12">
      <c r="A209" s="856" t="s">
        <v>4002</v>
      </c>
      <c r="B209" s="848" t="s">
        <v>5285</v>
      </c>
      <c r="C209" s="849" t="s">
        <v>3783</v>
      </c>
      <c r="D209" s="1045">
        <v>1010</v>
      </c>
      <c r="E209" s="1274">
        <v>638</v>
      </c>
      <c r="F209" s="1275">
        <v>570</v>
      </c>
      <c r="G209" s="1275">
        <v>513</v>
      </c>
      <c r="H209" s="857"/>
      <c r="I209" s="854"/>
      <c r="J209" s="854" t="str">
        <f t="shared" si="3"/>
        <v/>
      </c>
      <c r="K209" s="847"/>
    </row>
    <row r="210" spans="1:12">
      <c r="A210" s="950"/>
      <c r="B210" s="858" t="s">
        <v>4899</v>
      </c>
      <c r="C210" s="851"/>
      <c r="D210" s="860"/>
      <c r="E210" s="1276"/>
      <c r="F210" s="859"/>
      <c r="G210" s="859"/>
      <c r="H210" s="852"/>
      <c r="I210" s="859"/>
      <c r="J210" s="859"/>
      <c r="K210" s="847"/>
    </row>
    <row r="211" spans="1:12">
      <c r="A211" s="856" t="s">
        <v>4003</v>
      </c>
      <c r="B211" s="848" t="s">
        <v>5287</v>
      </c>
      <c r="C211" s="849" t="s">
        <v>4004</v>
      </c>
      <c r="D211" s="1045">
        <v>910</v>
      </c>
      <c r="E211" s="1274">
        <v>578</v>
      </c>
      <c r="F211" s="1275">
        <v>520</v>
      </c>
      <c r="G211" s="1275">
        <v>468</v>
      </c>
      <c r="H211" s="857"/>
      <c r="I211" s="854"/>
      <c r="J211" s="854" t="str">
        <f t="shared" si="3"/>
        <v/>
      </c>
      <c r="K211" s="847"/>
    </row>
    <row r="212" spans="1:12">
      <c r="A212" s="856" t="s">
        <v>4005</v>
      </c>
      <c r="B212" s="848" t="s">
        <v>5288</v>
      </c>
      <c r="C212" s="849" t="s">
        <v>3763</v>
      </c>
      <c r="D212" s="1045">
        <v>740</v>
      </c>
      <c r="E212" s="1274">
        <v>468</v>
      </c>
      <c r="F212" s="1275">
        <v>420</v>
      </c>
      <c r="G212" s="1275">
        <v>378</v>
      </c>
      <c r="H212" s="857"/>
      <c r="I212" s="854"/>
      <c r="J212" s="854" t="str">
        <f t="shared" si="3"/>
        <v/>
      </c>
      <c r="K212" s="847"/>
    </row>
    <row r="213" spans="1:12">
      <c r="A213" s="856" t="s">
        <v>4006</v>
      </c>
      <c r="B213" s="848" t="s">
        <v>5287</v>
      </c>
      <c r="C213" s="849" t="s">
        <v>4007</v>
      </c>
      <c r="D213" s="1045">
        <v>910</v>
      </c>
      <c r="E213" s="1274">
        <v>578</v>
      </c>
      <c r="F213" s="1275">
        <v>520</v>
      </c>
      <c r="G213" s="1275">
        <v>468</v>
      </c>
      <c r="H213" s="857"/>
      <c r="I213" s="854"/>
      <c r="J213" s="854" t="str">
        <f t="shared" si="3"/>
        <v/>
      </c>
      <c r="K213" s="847"/>
    </row>
    <row r="214" spans="1:12">
      <c r="A214" s="856" t="s">
        <v>4008</v>
      </c>
      <c r="B214" s="848" t="s">
        <v>5288</v>
      </c>
      <c r="C214" s="849" t="s">
        <v>3767</v>
      </c>
      <c r="D214" s="1045">
        <v>740</v>
      </c>
      <c r="E214" s="1274">
        <v>468</v>
      </c>
      <c r="F214" s="1275">
        <v>420</v>
      </c>
      <c r="G214" s="1275">
        <v>378</v>
      </c>
      <c r="H214" s="857"/>
      <c r="I214" s="854"/>
      <c r="J214" s="854" t="str">
        <f t="shared" si="3"/>
        <v/>
      </c>
      <c r="K214" s="847"/>
    </row>
    <row r="215" spans="1:12">
      <c r="A215" s="856" t="s">
        <v>4009</v>
      </c>
      <c r="B215" s="848" t="s">
        <v>5287</v>
      </c>
      <c r="C215" s="849" t="s">
        <v>4010</v>
      </c>
      <c r="D215" s="1045">
        <v>910</v>
      </c>
      <c r="E215" s="1274">
        <v>578</v>
      </c>
      <c r="F215" s="1275">
        <v>520</v>
      </c>
      <c r="G215" s="1275">
        <v>468</v>
      </c>
      <c r="H215" s="857"/>
      <c r="I215" s="854"/>
      <c r="J215" s="854" t="str">
        <f t="shared" si="3"/>
        <v/>
      </c>
      <c r="K215" s="847"/>
    </row>
    <row r="216" spans="1:12">
      <c r="A216" s="856" t="s">
        <v>4011</v>
      </c>
      <c r="B216" s="848" t="s">
        <v>5288</v>
      </c>
      <c r="C216" s="849" t="s">
        <v>3771</v>
      </c>
      <c r="D216" s="1045">
        <v>740</v>
      </c>
      <c r="E216" s="1274">
        <v>468</v>
      </c>
      <c r="F216" s="1275">
        <v>420</v>
      </c>
      <c r="G216" s="1275">
        <v>378</v>
      </c>
      <c r="H216" s="857"/>
      <c r="I216" s="854"/>
      <c r="J216" s="854" t="str">
        <f t="shared" si="3"/>
        <v/>
      </c>
      <c r="K216" s="847"/>
    </row>
    <row r="217" spans="1:12">
      <c r="A217" s="856" t="s">
        <v>4012</v>
      </c>
      <c r="B217" s="848" t="s">
        <v>5287</v>
      </c>
      <c r="C217" s="849" t="s">
        <v>4013</v>
      </c>
      <c r="D217" s="1045">
        <v>910</v>
      </c>
      <c r="E217" s="1274">
        <v>578</v>
      </c>
      <c r="F217" s="1275">
        <v>520</v>
      </c>
      <c r="G217" s="1275">
        <v>468</v>
      </c>
      <c r="H217" s="857"/>
      <c r="I217" s="854"/>
      <c r="J217" s="854" t="str">
        <f t="shared" si="3"/>
        <v/>
      </c>
      <c r="K217" s="847"/>
    </row>
    <row r="218" spans="1:12">
      <c r="A218" s="856" t="s">
        <v>4014</v>
      </c>
      <c r="B218" s="848" t="s">
        <v>5288</v>
      </c>
      <c r="C218" s="849" t="s">
        <v>3775</v>
      </c>
      <c r="D218" s="1045">
        <v>740</v>
      </c>
      <c r="E218" s="1274">
        <v>468</v>
      </c>
      <c r="F218" s="1275">
        <v>420</v>
      </c>
      <c r="G218" s="1275">
        <v>378</v>
      </c>
      <c r="H218" s="857"/>
      <c r="I218" s="854"/>
      <c r="J218" s="854" t="str">
        <f t="shared" si="3"/>
        <v/>
      </c>
      <c r="K218" s="847"/>
    </row>
    <row r="219" spans="1:12">
      <c r="A219" s="950"/>
      <c r="B219" s="858" t="s">
        <v>4900</v>
      </c>
      <c r="C219" s="851"/>
      <c r="D219" s="860"/>
      <c r="E219" s="1276"/>
      <c r="F219" s="859"/>
      <c r="G219" s="859"/>
      <c r="H219" s="852"/>
      <c r="I219" s="859"/>
      <c r="J219" s="859"/>
      <c r="K219" s="847"/>
    </row>
    <row r="220" spans="1:12">
      <c r="A220" s="856" t="s">
        <v>4015</v>
      </c>
      <c r="B220" s="848" t="s">
        <v>4016</v>
      </c>
      <c r="C220" s="849" t="s">
        <v>4017</v>
      </c>
      <c r="D220" s="1045">
        <v>910</v>
      </c>
      <c r="E220" s="1274">
        <v>578</v>
      </c>
      <c r="F220" s="1275">
        <v>520</v>
      </c>
      <c r="G220" s="1275">
        <v>468</v>
      </c>
      <c r="H220" s="857"/>
      <c r="I220" s="854"/>
      <c r="J220" s="854" t="str">
        <f t="shared" si="3"/>
        <v/>
      </c>
      <c r="K220" s="847"/>
    </row>
    <row r="221" spans="1:12">
      <c r="A221" s="856" t="s">
        <v>4018</v>
      </c>
      <c r="B221" s="848" t="s">
        <v>4019</v>
      </c>
      <c r="C221" s="849">
        <v>1</v>
      </c>
      <c r="D221" s="1045">
        <v>740</v>
      </c>
      <c r="E221" s="1274">
        <v>468</v>
      </c>
      <c r="F221" s="1275">
        <v>420</v>
      </c>
      <c r="G221" s="1275">
        <v>378</v>
      </c>
      <c r="H221" s="857"/>
      <c r="I221" s="854"/>
      <c r="J221" s="854" t="str">
        <f t="shared" si="3"/>
        <v/>
      </c>
      <c r="K221" s="847"/>
    </row>
    <row r="222" spans="1:12">
      <c r="A222" s="856" t="s">
        <v>4020</v>
      </c>
      <c r="B222" s="848" t="s">
        <v>4021</v>
      </c>
      <c r="C222" s="849" t="s">
        <v>4022</v>
      </c>
      <c r="D222" s="1045">
        <v>910</v>
      </c>
      <c r="E222" s="1274">
        <v>578</v>
      </c>
      <c r="F222" s="1275">
        <v>520</v>
      </c>
      <c r="G222" s="1275">
        <v>468</v>
      </c>
      <c r="H222" s="857"/>
      <c r="I222" s="854"/>
      <c r="J222" s="854" t="str">
        <f t="shared" si="3"/>
        <v/>
      </c>
      <c r="K222" s="847"/>
      <c r="L222" s="1270" t="s">
        <v>4884</v>
      </c>
    </row>
    <row r="223" spans="1:12">
      <c r="A223" s="856" t="s">
        <v>4023</v>
      </c>
      <c r="B223" s="848" t="s">
        <v>4024</v>
      </c>
      <c r="C223" s="849">
        <v>2</v>
      </c>
      <c r="D223" s="1045">
        <v>740</v>
      </c>
      <c r="E223" s="1274">
        <v>468</v>
      </c>
      <c r="F223" s="1275">
        <v>420</v>
      </c>
      <c r="G223" s="1275">
        <v>378</v>
      </c>
      <c r="H223" s="857"/>
      <c r="I223" s="854"/>
      <c r="J223" s="854" t="str">
        <f t="shared" si="3"/>
        <v/>
      </c>
      <c r="K223" s="847"/>
      <c r="L223" s="1270" t="s">
        <v>4884</v>
      </c>
    </row>
    <row r="224" spans="1:12">
      <c r="A224" s="856" t="s">
        <v>4025</v>
      </c>
      <c r="B224" s="848" t="s">
        <v>4026</v>
      </c>
      <c r="C224" s="849" t="s">
        <v>4027</v>
      </c>
      <c r="D224" s="1045">
        <v>910</v>
      </c>
      <c r="E224" s="1274">
        <v>578</v>
      </c>
      <c r="F224" s="1275">
        <v>520</v>
      </c>
      <c r="G224" s="1275">
        <v>468</v>
      </c>
      <c r="H224" s="857"/>
      <c r="I224" s="854"/>
      <c r="J224" s="854" t="str">
        <f t="shared" si="3"/>
        <v/>
      </c>
      <c r="K224" s="847"/>
    </row>
    <row r="225" spans="1:11">
      <c r="A225" s="856" t="s">
        <v>4028</v>
      </c>
      <c r="B225" s="848" t="s">
        <v>4029</v>
      </c>
      <c r="C225" s="849" t="s">
        <v>3771</v>
      </c>
      <c r="D225" s="1045">
        <v>740</v>
      </c>
      <c r="E225" s="1274">
        <v>468</v>
      </c>
      <c r="F225" s="1275">
        <v>420</v>
      </c>
      <c r="G225" s="1275">
        <v>378</v>
      </c>
      <c r="H225" s="857"/>
      <c r="I225" s="854"/>
      <c r="J225" s="854" t="str">
        <f t="shared" si="3"/>
        <v/>
      </c>
      <c r="K225" s="847"/>
    </row>
    <row r="226" spans="1:11">
      <c r="A226" s="856" t="s">
        <v>4030</v>
      </c>
      <c r="B226" s="848" t="s">
        <v>4031</v>
      </c>
      <c r="C226" s="849" t="s">
        <v>4032</v>
      </c>
      <c r="D226" s="1045">
        <v>910</v>
      </c>
      <c r="E226" s="1274">
        <v>578</v>
      </c>
      <c r="F226" s="1275">
        <v>520</v>
      </c>
      <c r="G226" s="1275">
        <v>468</v>
      </c>
      <c r="H226" s="857"/>
      <c r="I226" s="854"/>
      <c r="J226" s="854" t="str">
        <f t="shared" si="3"/>
        <v/>
      </c>
      <c r="K226" s="847"/>
    </row>
    <row r="227" spans="1:11">
      <c r="A227" s="856" t="s">
        <v>4033</v>
      </c>
      <c r="B227" s="848" t="s">
        <v>4034</v>
      </c>
      <c r="C227" s="849" t="s">
        <v>3775</v>
      </c>
      <c r="D227" s="1045">
        <v>740</v>
      </c>
      <c r="E227" s="1274">
        <v>468</v>
      </c>
      <c r="F227" s="1275">
        <v>420</v>
      </c>
      <c r="G227" s="1275">
        <v>378</v>
      </c>
      <c r="H227" s="857"/>
      <c r="I227" s="854"/>
      <c r="J227" s="854" t="str">
        <f t="shared" si="3"/>
        <v/>
      </c>
      <c r="K227" s="847"/>
    </row>
    <row r="228" spans="1:11">
      <c r="A228" s="856" t="s">
        <v>4035</v>
      </c>
      <c r="B228" s="848" t="s">
        <v>4116</v>
      </c>
      <c r="C228" s="849" t="s">
        <v>4036</v>
      </c>
      <c r="D228" s="1045">
        <v>910</v>
      </c>
      <c r="E228" s="1274">
        <v>578</v>
      </c>
      <c r="F228" s="1275">
        <v>520</v>
      </c>
      <c r="G228" s="1275">
        <v>468</v>
      </c>
      <c r="H228" s="857"/>
      <c r="I228" s="854"/>
      <c r="J228" s="854" t="str">
        <f t="shared" si="3"/>
        <v/>
      </c>
      <c r="K228" s="847"/>
    </row>
    <row r="229" spans="1:11">
      <c r="A229" s="856" t="s">
        <v>4037</v>
      </c>
      <c r="B229" s="848" t="s">
        <v>4038</v>
      </c>
      <c r="C229" s="849" t="s">
        <v>3779</v>
      </c>
      <c r="D229" s="1045">
        <v>740</v>
      </c>
      <c r="E229" s="1274">
        <v>468</v>
      </c>
      <c r="F229" s="1275">
        <v>420</v>
      </c>
      <c r="G229" s="1275">
        <v>378</v>
      </c>
      <c r="H229" s="857"/>
      <c r="I229" s="854"/>
      <c r="J229" s="854" t="str">
        <f t="shared" si="3"/>
        <v/>
      </c>
      <c r="K229" s="847"/>
    </row>
    <row r="230" spans="1:11">
      <c r="A230" s="950"/>
      <c r="B230" s="858" t="s">
        <v>4901</v>
      </c>
      <c r="C230" s="851"/>
      <c r="D230" s="852"/>
      <c r="E230" s="1276"/>
      <c r="F230" s="852"/>
      <c r="G230" s="852"/>
      <c r="H230" s="852"/>
      <c r="I230" s="852"/>
      <c r="J230" s="852"/>
      <c r="K230" s="847"/>
    </row>
    <row r="231" spans="1:11">
      <c r="A231" s="856" t="s">
        <v>4039</v>
      </c>
      <c r="B231" s="848" t="s">
        <v>4040</v>
      </c>
      <c r="C231" s="849" t="s">
        <v>4041</v>
      </c>
      <c r="D231" s="1045">
        <v>910</v>
      </c>
      <c r="E231" s="1274">
        <v>578</v>
      </c>
      <c r="F231" s="1275">
        <v>520</v>
      </c>
      <c r="G231" s="1275">
        <v>468</v>
      </c>
      <c r="H231" s="857"/>
      <c r="I231" s="854"/>
      <c r="J231" s="854" t="str">
        <f t="shared" ref="J231:J275" si="4">IF(H231&gt;0,E231*H231,"")</f>
        <v/>
      </c>
      <c r="K231" s="847"/>
    </row>
    <row r="232" spans="1:11">
      <c r="A232" s="856" t="s">
        <v>4042</v>
      </c>
      <c r="B232" s="848" t="s">
        <v>4043</v>
      </c>
      <c r="C232" s="849" t="s">
        <v>3763</v>
      </c>
      <c r="D232" s="1045">
        <v>740</v>
      </c>
      <c r="E232" s="1274">
        <v>468</v>
      </c>
      <c r="F232" s="1275">
        <v>420</v>
      </c>
      <c r="G232" s="1275">
        <v>378</v>
      </c>
      <c r="H232" s="857"/>
      <c r="I232" s="854"/>
      <c r="J232" s="854" t="str">
        <f t="shared" si="4"/>
        <v/>
      </c>
      <c r="K232" s="847"/>
    </row>
    <row r="233" spans="1:11">
      <c r="A233" s="856" t="s">
        <v>4044</v>
      </c>
      <c r="B233" s="848" t="s">
        <v>4045</v>
      </c>
      <c r="C233" s="849" t="s">
        <v>4007</v>
      </c>
      <c r="D233" s="1045">
        <v>910</v>
      </c>
      <c r="E233" s="1274">
        <v>578</v>
      </c>
      <c r="F233" s="1275">
        <v>520</v>
      </c>
      <c r="G233" s="1275">
        <v>468</v>
      </c>
      <c r="H233" s="857"/>
      <c r="I233" s="854"/>
      <c r="J233" s="854" t="str">
        <f t="shared" si="4"/>
        <v/>
      </c>
      <c r="K233" s="847"/>
    </row>
    <row r="234" spans="1:11">
      <c r="A234" s="856" t="s">
        <v>4046</v>
      </c>
      <c r="B234" s="848" t="s">
        <v>4047</v>
      </c>
      <c r="C234" s="849" t="s">
        <v>3767</v>
      </c>
      <c r="D234" s="1045">
        <v>740</v>
      </c>
      <c r="E234" s="1274">
        <v>468</v>
      </c>
      <c r="F234" s="1275">
        <v>420</v>
      </c>
      <c r="G234" s="1275">
        <v>378</v>
      </c>
      <c r="H234" s="857"/>
      <c r="I234" s="854"/>
      <c r="J234" s="854" t="str">
        <f t="shared" si="4"/>
        <v/>
      </c>
      <c r="K234" s="847"/>
    </row>
    <row r="235" spans="1:11">
      <c r="A235" s="856" t="s">
        <v>4048</v>
      </c>
      <c r="B235" s="848" t="s">
        <v>4049</v>
      </c>
      <c r="C235" s="849" t="s">
        <v>4050</v>
      </c>
      <c r="D235" s="1045">
        <v>910</v>
      </c>
      <c r="E235" s="1274">
        <v>578</v>
      </c>
      <c r="F235" s="1275">
        <v>520</v>
      </c>
      <c r="G235" s="1275">
        <v>468</v>
      </c>
      <c r="H235" s="857"/>
      <c r="I235" s="854"/>
      <c r="J235" s="854" t="str">
        <f t="shared" si="4"/>
        <v/>
      </c>
      <c r="K235" s="847"/>
    </row>
    <row r="236" spans="1:11">
      <c r="A236" s="856" t="s">
        <v>4051</v>
      </c>
      <c r="B236" s="848" t="s">
        <v>4052</v>
      </c>
      <c r="C236" s="849">
        <v>3</v>
      </c>
      <c r="D236" s="1045">
        <v>740</v>
      </c>
      <c r="E236" s="1274">
        <v>468</v>
      </c>
      <c r="F236" s="1275">
        <v>420</v>
      </c>
      <c r="G236" s="1275">
        <v>378</v>
      </c>
      <c r="H236" s="857"/>
      <c r="I236" s="854"/>
      <c r="J236" s="854" t="str">
        <f t="shared" si="4"/>
        <v/>
      </c>
      <c r="K236" s="847"/>
    </row>
    <row r="237" spans="1:11">
      <c r="A237" s="856" t="s">
        <v>4053</v>
      </c>
      <c r="B237" s="848" t="s">
        <v>4054</v>
      </c>
      <c r="C237" s="849" t="s">
        <v>4055</v>
      </c>
      <c r="D237" s="1045">
        <v>910</v>
      </c>
      <c r="E237" s="1274">
        <v>578</v>
      </c>
      <c r="F237" s="1275">
        <v>520</v>
      </c>
      <c r="G237" s="1275">
        <v>468</v>
      </c>
      <c r="H237" s="857"/>
      <c r="I237" s="854"/>
      <c r="J237" s="854" t="str">
        <f t="shared" si="4"/>
        <v/>
      </c>
      <c r="K237" s="847"/>
    </row>
    <row r="238" spans="1:11">
      <c r="A238" s="856" t="s">
        <v>4056</v>
      </c>
      <c r="B238" s="848" t="s">
        <v>4057</v>
      </c>
      <c r="C238" s="849" t="s">
        <v>3775</v>
      </c>
      <c r="D238" s="1045">
        <v>740</v>
      </c>
      <c r="E238" s="1274">
        <v>468</v>
      </c>
      <c r="F238" s="1275">
        <v>420</v>
      </c>
      <c r="G238" s="1275">
        <v>378</v>
      </c>
      <c r="H238" s="857"/>
      <c r="I238" s="854"/>
      <c r="J238" s="854" t="str">
        <f t="shared" si="4"/>
        <v/>
      </c>
      <c r="K238" s="847"/>
    </row>
    <row r="239" spans="1:11">
      <c r="A239" s="851"/>
      <c r="B239" s="858" t="s">
        <v>4902</v>
      </c>
      <c r="C239" s="851"/>
      <c r="D239" s="861"/>
      <c r="E239" s="1276"/>
      <c r="F239" s="852"/>
      <c r="G239" s="852"/>
      <c r="H239" s="852"/>
      <c r="I239" s="852"/>
      <c r="J239" s="852"/>
      <c r="K239" s="847"/>
    </row>
    <row r="240" spans="1:11">
      <c r="A240" s="856" t="s">
        <v>4058</v>
      </c>
      <c r="B240" s="848" t="s">
        <v>4059</v>
      </c>
      <c r="C240" s="849" t="s">
        <v>4060</v>
      </c>
      <c r="D240" s="1045">
        <v>840</v>
      </c>
      <c r="E240" s="1274">
        <v>525</v>
      </c>
      <c r="F240" s="1275">
        <v>470</v>
      </c>
      <c r="G240" s="1275">
        <v>423</v>
      </c>
      <c r="H240" s="857"/>
      <c r="I240" s="854"/>
      <c r="J240" s="854" t="str">
        <f t="shared" si="4"/>
        <v/>
      </c>
      <c r="K240" s="847"/>
    </row>
    <row r="241" spans="1:12">
      <c r="A241" s="856" t="s">
        <v>4061</v>
      </c>
      <c r="B241" s="848" t="s">
        <v>4062</v>
      </c>
      <c r="C241" s="849" t="s">
        <v>3763</v>
      </c>
      <c r="D241" s="1045">
        <v>710</v>
      </c>
      <c r="E241" s="1274">
        <v>444</v>
      </c>
      <c r="F241" s="1275">
        <v>400</v>
      </c>
      <c r="G241" s="1275">
        <v>360</v>
      </c>
      <c r="H241" s="857"/>
      <c r="I241" s="854"/>
      <c r="J241" s="854" t="str">
        <f t="shared" si="4"/>
        <v/>
      </c>
      <c r="K241" s="847"/>
    </row>
    <row r="242" spans="1:12">
      <c r="A242" s="856" t="s">
        <v>4063</v>
      </c>
      <c r="B242" s="848" t="s">
        <v>4064</v>
      </c>
      <c r="C242" s="849" t="s">
        <v>4065</v>
      </c>
      <c r="D242" s="1045">
        <v>840</v>
      </c>
      <c r="E242" s="1274">
        <v>525</v>
      </c>
      <c r="F242" s="1275">
        <v>470</v>
      </c>
      <c r="G242" s="1275">
        <v>423</v>
      </c>
      <c r="H242" s="857"/>
      <c r="I242" s="854"/>
      <c r="J242" s="854" t="str">
        <f t="shared" si="4"/>
        <v/>
      </c>
      <c r="K242" s="847"/>
    </row>
    <row r="243" spans="1:12">
      <c r="A243" s="856" t="s">
        <v>4066</v>
      </c>
      <c r="B243" s="848" t="s">
        <v>4067</v>
      </c>
      <c r="C243" s="849" t="s">
        <v>3767</v>
      </c>
      <c r="D243" s="1045">
        <v>710</v>
      </c>
      <c r="E243" s="1274">
        <v>444</v>
      </c>
      <c r="F243" s="1275">
        <v>400</v>
      </c>
      <c r="G243" s="1275">
        <v>360</v>
      </c>
      <c r="H243" s="857"/>
      <c r="I243" s="854"/>
      <c r="J243" s="854" t="str">
        <f t="shared" si="4"/>
        <v/>
      </c>
      <c r="K243" s="847"/>
    </row>
    <row r="244" spans="1:12">
      <c r="A244" s="856" t="s">
        <v>4068</v>
      </c>
      <c r="B244" s="848" t="s">
        <v>4069</v>
      </c>
      <c r="C244" s="849" t="s">
        <v>4070</v>
      </c>
      <c r="D244" s="1045">
        <v>840</v>
      </c>
      <c r="E244" s="1274">
        <v>525</v>
      </c>
      <c r="F244" s="1275">
        <v>470</v>
      </c>
      <c r="G244" s="1275">
        <v>423</v>
      </c>
      <c r="H244" s="857"/>
      <c r="I244" s="854"/>
      <c r="J244" s="854" t="str">
        <f t="shared" si="4"/>
        <v/>
      </c>
      <c r="K244" s="847"/>
      <c r="L244" s="1270" t="s">
        <v>4884</v>
      </c>
    </row>
    <row r="245" spans="1:12">
      <c r="A245" s="856" t="s">
        <v>4071</v>
      </c>
      <c r="B245" s="848" t="s">
        <v>4072</v>
      </c>
      <c r="C245" s="849" t="s">
        <v>3771</v>
      </c>
      <c r="D245" s="1045">
        <v>710</v>
      </c>
      <c r="E245" s="1274">
        <v>444</v>
      </c>
      <c r="F245" s="1275">
        <v>400</v>
      </c>
      <c r="G245" s="1275">
        <v>360</v>
      </c>
      <c r="H245" s="857"/>
      <c r="I245" s="854"/>
      <c r="J245" s="854" t="str">
        <f t="shared" si="4"/>
        <v/>
      </c>
      <c r="K245" s="847"/>
      <c r="L245" s="1270" t="s">
        <v>4884</v>
      </c>
    </row>
    <row r="246" spans="1:12">
      <c r="A246" s="856" t="s">
        <v>4073</v>
      </c>
      <c r="B246" s="848" t="s">
        <v>4074</v>
      </c>
      <c r="C246" s="849" t="s">
        <v>4075</v>
      </c>
      <c r="D246" s="1045">
        <v>840</v>
      </c>
      <c r="E246" s="1274">
        <v>525</v>
      </c>
      <c r="F246" s="1275">
        <v>470</v>
      </c>
      <c r="G246" s="1275">
        <v>423</v>
      </c>
      <c r="H246" s="857"/>
      <c r="I246" s="854"/>
      <c r="J246" s="854" t="str">
        <f t="shared" si="4"/>
        <v/>
      </c>
      <c r="K246" s="847"/>
    </row>
    <row r="247" spans="1:12">
      <c r="A247" s="856" t="s">
        <v>4076</v>
      </c>
      <c r="B247" s="848" t="s">
        <v>4077</v>
      </c>
      <c r="C247" s="849" t="s">
        <v>3775</v>
      </c>
      <c r="D247" s="1045">
        <v>710</v>
      </c>
      <c r="E247" s="1274">
        <v>444</v>
      </c>
      <c r="F247" s="1275">
        <v>400</v>
      </c>
      <c r="G247" s="1275">
        <v>360</v>
      </c>
      <c r="H247" s="857"/>
      <c r="I247" s="854"/>
      <c r="J247" s="854" t="str">
        <f t="shared" si="4"/>
        <v/>
      </c>
      <c r="K247" s="847"/>
    </row>
    <row r="248" spans="1:12">
      <c r="A248" s="856" t="s">
        <v>4078</v>
      </c>
      <c r="B248" s="848" t="s">
        <v>4079</v>
      </c>
      <c r="C248" s="849" t="s">
        <v>4080</v>
      </c>
      <c r="D248" s="1045">
        <v>840</v>
      </c>
      <c r="E248" s="1274">
        <v>525</v>
      </c>
      <c r="F248" s="1275">
        <v>470</v>
      </c>
      <c r="G248" s="1275">
        <v>423</v>
      </c>
      <c r="H248" s="857"/>
      <c r="I248" s="854"/>
      <c r="J248" s="854" t="str">
        <f t="shared" si="4"/>
        <v/>
      </c>
      <c r="K248" s="847"/>
    </row>
    <row r="249" spans="1:12">
      <c r="A249" s="856" t="s">
        <v>4081</v>
      </c>
      <c r="B249" s="848" t="s">
        <v>4082</v>
      </c>
      <c r="C249" s="849" t="s">
        <v>3779</v>
      </c>
      <c r="D249" s="1045">
        <v>710</v>
      </c>
      <c r="E249" s="1274">
        <v>444</v>
      </c>
      <c r="F249" s="1275">
        <v>400</v>
      </c>
      <c r="G249" s="1275">
        <v>360</v>
      </c>
      <c r="H249" s="857"/>
      <c r="I249" s="854"/>
      <c r="J249" s="854" t="str">
        <f t="shared" si="4"/>
        <v/>
      </c>
      <c r="K249" s="847"/>
    </row>
    <row r="250" spans="1:12">
      <c r="A250" s="856" t="s">
        <v>4083</v>
      </c>
      <c r="B250" s="848" t="s">
        <v>4084</v>
      </c>
      <c r="C250" s="849" t="s">
        <v>4085</v>
      </c>
      <c r="D250" s="1045">
        <v>840</v>
      </c>
      <c r="E250" s="1274">
        <v>525</v>
      </c>
      <c r="F250" s="1275">
        <v>470</v>
      </c>
      <c r="G250" s="1275">
        <v>423</v>
      </c>
      <c r="H250" s="857"/>
      <c r="I250" s="854"/>
      <c r="J250" s="854" t="str">
        <f t="shared" si="4"/>
        <v/>
      </c>
      <c r="K250" s="847"/>
    </row>
    <row r="251" spans="1:12">
      <c r="A251" s="856" t="s">
        <v>4086</v>
      </c>
      <c r="B251" s="848" t="s">
        <v>4087</v>
      </c>
      <c r="C251" s="849" t="s">
        <v>3783</v>
      </c>
      <c r="D251" s="1045">
        <v>710</v>
      </c>
      <c r="E251" s="1274">
        <v>444</v>
      </c>
      <c r="F251" s="1275">
        <v>400</v>
      </c>
      <c r="G251" s="1275">
        <v>360</v>
      </c>
      <c r="H251" s="857"/>
      <c r="I251" s="854"/>
      <c r="J251" s="854" t="str">
        <f t="shared" si="4"/>
        <v/>
      </c>
      <c r="K251" s="847"/>
    </row>
    <row r="252" spans="1:12" ht="28.8">
      <c r="A252" s="950"/>
      <c r="B252" s="858" t="s">
        <v>4883</v>
      </c>
      <c r="C252" s="851"/>
      <c r="D252" s="860"/>
      <c r="E252" s="1276"/>
      <c r="F252" s="859"/>
      <c r="G252" s="859"/>
      <c r="H252" s="852"/>
      <c r="I252" s="859"/>
      <c r="J252" s="859"/>
      <c r="K252" s="847"/>
    </row>
    <row r="253" spans="1:12">
      <c r="A253" s="857">
        <v>501</v>
      </c>
      <c r="B253" s="848" t="s">
        <v>5263</v>
      </c>
      <c r="C253" s="849"/>
      <c r="D253" s="1045">
        <v>1140</v>
      </c>
      <c r="E253" s="1274">
        <v>715</v>
      </c>
      <c r="F253" s="1275">
        <v>640</v>
      </c>
      <c r="G253" s="1275">
        <v>576</v>
      </c>
      <c r="H253" s="857"/>
      <c r="I253" s="854"/>
      <c r="J253" s="854" t="str">
        <f t="shared" si="4"/>
        <v/>
      </c>
      <c r="K253" s="847"/>
    </row>
    <row r="254" spans="1:12">
      <c r="A254" s="950"/>
      <c r="B254" s="858" t="s">
        <v>4088</v>
      </c>
      <c r="C254" s="851"/>
      <c r="D254" s="860"/>
      <c r="E254" s="1276"/>
      <c r="F254" s="859"/>
      <c r="G254" s="859"/>
      <c r="H254" s="852"/>
      <c r="I254" s="859"/>
      <c r="J254" s="859"/>
      <c r="K254" s="847"/>
    </row>
    <row r="255" spans="1:12">
      <c r="A255" s="856" t="s">
        <v>4089</v>
      </c>
      <c r="B255" s="848" t="s">
        <v>4090</v>
      </c>
      <c r="C255" s="849">
        <v>1</v>
      </c>
      <c r="D255" s="1045">
        <v>1380</v>
      </c>
      <c r="E255" s="1274">
        <v>880</v>
      </c>
      <c r="F255" s="1275">
        <v>800</v>
      </c>
      <c r="G255" s="1275">
        <v>720</v>
      </c>
      <c r="H255" s="857"/>
      <c r="I255" s="854"/>
      <c r="J255" s="854" t="str">
        <f t="shared" si="4"/>
        <v/>
      </c>
      <c r="K255" s="847"/>
    </row>
    <row r="256" spans="1:12">
      <c r="A256" s="856" t="s">
        <v>4091</v>
      </c>
      <c r="B256" s="848" t="s">
        <v>4092</v>
      </c>
      <c r="C256" s="849">
        <v>2</v>
      </c>
      <c r="D256" s="1045">
        <v>1140</v>
      </c>
      <c r="E256" s="1274">
        <v>710</v>
      </c>
      <c r="F256" s="1275">
        <v>640</v>
      </c>
      <c r="G256" s="1275">
        <v>576</v>
      </c>
      <c r="H256" s="857"/>
      <c r="I256" s="854"/>
      <c r="J256" s="854" t="str">
        <f t="shared" si="4"/>
        <v/>
      </c>
      <c r="K256" s="847"/>
    </row>
    <row r="257" spans="1:11">
      <c r="A257" s="856" t="s">
        <v>4093</v>
      </c>
      <c r="B257" s="848" t="s">
        <v>4094</v>
      </c>
      <c r="C257" s="849">
        <v>3</v>
      </c>
      <c r="D257" s="1045">
        <v>1280</v>
      </c>
      <c r="E257" s="1274">
        <v>820</v>
      </c>
      <c r="F257" s="1275">
        <v>740</v>
      </c>
      <c r="G257" s="1275">
        <v>666</v>
      </c>
      <c r="H257" s="857"/>
      <c r="I257" s="854"/>
      <c r="J257" s="854" t="str">
        <f t="shared" si="4"/>
        <v/>
      </c>
      <c r="K257" s="847"/>
    </row>
    <row r="258" spans="1:11">
      <c r="A258" s="856" t="s">
        <v>4095</v>
      </c>
      <c r="B258" s="848" t="s">
        <v>4096</v>
      </c>
      <c r="C258" s="849">
        <v>4</v>
      </c>
      <c r="D258" s="1045">
        <v>820</v>
      </c>
      <c r="E258" s="1274">
        <v>520</v>
      </c>
      <c r="F258" s="1275">
        <v>470</v>
      </c>
      <c r="G258" s="1275">
        <v>423</v>
      </c>
      <c r="H258" s="857"/>
      <c r="I258" s="854"/>
      <c r="J258" s="854" t="str">
        <f t="shared" si="4"/>
        <v/>
      </c>
      <c r="K258" s="847"/>
    </row>
    <row r="259" spans="1:11">
      <c r="A259" s="856" t="s">
        <v>4097</v>
      </c>
      <c r="B259" s="848" t="s">
        <v>4098</v>
      </c>
      <c r="C259" s="849">
        <v>5</v>
      </c>
      <c r="D259" s="1045">
        <v>740</v>
      </c>
      <c r="E259" s="1274">
        <v>465</v>
      </c>
      <c r="F259" s="1275">
        <v>420</v>
      </c>
      <c r="G259" s="1275">
        <v>378</v>
      </c>
      <c r="H259" s="857"/>
      <c r="I259" s="854"/>
      <c r="J259" s="854" t="str">
        <f t="shared" si="4"/>
        <v/>
      </c>
      <c r="K259" s="847"/>
    </row>
    <row r="260" spans="1:11">
      <c r="A260" s="856" t="s">
        <v>4099</v>
      </c>
      <c r="B260" s="848" t="s">
        <v>4100</v>
      </c>
      <c r="C260" s="849">
        <v>6</v>
      </c>
      <c r="D260" s="1045">
        <v>740</v>
      </c>
      <c r="E260" s="1274">
        <v>465</v>
      </c>
      <c r="F260" s="1275">
        <v>420</v>
      </c>
      <c r="G260" s="1275">
        <v>378</v>
      </c>
      <c r="H260" s="857"/>
      <c r="I260" s="854"/>
      <c r="J260" s="854" t="str">
        <f t="shared" si="4"/>
        <v/>
      </c>
      <c r="K260" s="847"/>
    </row>
    <row r="261" spans="1:11">
      <c r="A261" s="856" t="s">
        <v>4101</v>
      </c>
      <c r="B261" s="848" t="s">
        <v>4102</v>
      </c>
      <c r="C261" s="849">
        <v>7</v>
      </c>
      <c r="D261" s="1045">
        <v>820</v>
      </c>
      <c r="E261" s="1274">
        <v>520</v>
      </c>
      <c r="F261" s="1275">
        <v>470</v>
      </c>
      <c r="G261" s="1275">
        <v>423</v>
      </c>
      <c r="H261" s="857"/>
      <c r="I261" s="854"/>
      <c r="J261" s="854" t="str">
        <f t="shared" si="4"/>
        <v/>
      </c>
      <c r="K261" s="847"/>
    </row>
    <row r="262" spans="1:11">
      <c r="A262" s="856" t="s">
        <v>4103</v>
      </c>
      <c r="B262" s="848" t="s">
        <v>4104</v>
      </c>
      <c r="C262" s="849">
        <v>8</v>
      </c>
      <c r="D262" s="1045">
        <v>920</v>
      </c>
      <c r="E262" s="1274">
        <v>575</v>
      </c>
      <c r="F262" s="1275">
        <v>520</v>
      </c>
      <c r="G262" s="1275">
        <v>468</v>
      </c>
      <c r="H262" s="857"/>
      <c r="I262" s="854"/>
      <c r="J262" s="854" t="str">
        <f t="shared" si="4"/>
        <v/>
      </c>
      <c r="K262" s="847"/>
    </row>
    <row r="263" spans="1:11">
      <c r="A263" s="856" t="s">
        <v>4105</v>
      </c>
      <c r="B263" s="848" t="s">
        <v>4106</v>
      </c>
      <c r="C263" s="849">
        <v>9</v>
      </c>
      <c r="D263" s="1045">
        <v>920</v>
      </c>
      <c r="E263" s="1274">
        <v>575</v>
      </c>
      <c r="F263" s="1275">
        <v>520</v>
      </c>
      <c r="G263" s="1275">
        <v>468</v>
      </c>
      <c r="H263" s="857"/>
      <c r="I263" s="854"/>
      <c r="J263" s="854" t="str">
        <f t="shared" si="4"/>
        <v/>
      </c>
      <c r="K263" s="847"/>
    </row>
    <row r="264" spans="1:11">
      <c r="A264" s="856" t="s">
        <v>4107</v>
      </c>
      <c r="B264" s="848" t="s">
        <v>4108</v>
      </c>
      <c r="C264" s="849">
        <v>10</v>
      </c>
      <c r="D264" s="1045">
        <v>1280</v>
      </c>
      <c r="E264" s="1274">
        <v>820</v>
      </c>
      <c r="F264" s="1275">
        <v>740</v>
      </c>
      <c r="G264" s="1275">
        <v>666</v>
      </c>
      <c r="H264" s="857"/>
      <c r="I264" s="854"/>
      <c r="J264" s="854" t="str">
        <f t="shared" si="4"/>
        <v/>
      </c>
      <c r="K264" s="847"/>
    </row>
    <row r="265" spans="1:11">
      <c r="A265" s="856" t="s">
        <v>4109</v>
      </c>
      <c r="B265" s="848" t="s">
        <v>4110</v>
      </c>
      <c r="C265" s="849" t="s">
        <v>3799</v>
      </c>
      <c r="D265" s="1045">
        <v>1280</v>
      </c>
      <c r="E265" s="1274">
        <v>820</v>
      </c>
      <c r="F265" s="1275">
        <v>740</v>
      </c>
      <c r="G265" s="1275">
        <v>666</v>
      </c>
      <c r="H265" s="857"/>
      <c r="I265" s="854"/>
      <c r="J265" s="854" t="str">
        <f t="shared" si="4"/>
        <v/>
      </c>
      <c r="K265" s="847"/>
    </row>
    <row r="266" spans="1:11">
      <c r="A266" s="856" t="s">
        <v>4111</v>
      </c>
      <c r="B266" s="848" t="s">
        <v>4112</v>
      </c>
      <c r="C266" s="849" t="s">
        <v>3803</v>
      </c>
      <c r="D266" s="1045">
        <v>1380</v>
      </c>
      <c r="E266" s="1274">
        <v>880</v>
      </c>
      <c r="F266" s="1275">
        <v>800</v>
      </c>
      <c r="G266" s="1275">
        <v>720</v>
      </c>
      <c r="H266" s="857"/>
      <c r="I266" s="854"/>
      <c r="J266" s="854" t="str">
        <f t="shared" si="4"/>
        <v/>
      </c>
      <c r="K266" s="847"/>
    </row>
    <row r="267" spans="1:11">
      <c r="A267" s="950"/>
      <c r="B267" s="858" t="s">
        <v>4113</v>
      </c>
      <c r="C267" s="851"/>
      <c r="D267" s="860"/>
      <c r="E267" s="1276"/>
      <c r="F267" s="859"/>
      <c r="G267" s="859"/>
      <c r="H267" s="852"/>
      <c r="I267" s="859"/>
      <c r="J267" s="859"/>
      <c r="K267" s="847"/>
    </row>
    <row r="268" spans="1:11">
      <c r="A268" s="856" t="s">
        <v>4114</v>
      </c>
      <c r="B268" s="848" t="s">
        <v>5264</v>
      </c>
      <c r="C268" s="849"/>
      <c r="D268" s="1045">
        <v>630</v>
      </c>
      <c r="E268" s="1274">
        <v>400</v>
      </c>
      <c r="F268" s="1275">
        <v>360</v>
      </c>
      <c r="G268" s="1275">
        <v>324</v>
      </c>
      <c r="H268" s="857"/>
      <c r="I268" s="854"/>
      <c r="J268" s="854" t="str">
        <f t="shared" si="4"/>
        <v/>
      </c>
      <c r="K268" s="847"/>
    </row>
    <row r="269" spans="1:11">
      <c r="A269" s="856" t="s">
        <v>4868</v>
      </c>
      <c r="B269" s="848" t="s">
        <v>5265</v>
      </c>
      <c r="C269" s="849"/>
      <c r="D269" s="1045">
        <v>630</v>
      </c>
      <c r="E269" s="1274">
        <v>400</v>
      </c>
      <c r="F269" s="1275">
        <v>360</v>
      </c>
      <c r="G269" s="1275">
        <v>324</v>
      </c>
      <c r="H269" s="857"/>
      <c r="I269" s="854"/>
      <c r="J269" s="854" t="str">
        <f t="shared" si="4"/>
        <v/>
      </c>
      <c r="K269" s="1241"/>
    </row>
    <row r="270" spans="1:11">
      <c r="A270" s="856" t="s">
        <v>4115</v>
      </c>
      <c r="B270" s="848" t="s">
        <v>5266</v>
      </c>
      <c r="C270" s="849"/>
      <c r="D270" s="1045">
        <v>300</v>
      </c>
      <c r="E270" s="1274">
        <v>200</v>
      </c>
      <c r="F270" s="1275">
        <v>180</v>
      </c>
      <c r="G270" s="1275">
        <v>162</v>
      </c>
      <c r="H270" s="857"/>
      <c r="I270" s="854"/>
      <c r="J270" s="854" t="str">
        <f t="shared" si="4"/>
        <v/>
      </c>
      <c r="K270" s="847"/>
    </row>
    <row r="271" spans="1:11">
      <c r="A271" s="856" t="s">
        <v>5291</v>
      </c>
      <c r="B271" s="848" t="s">
        <v>5292</v>
      </c>
      <c r="C271" s="849"/>
      <c r="D271" s="1045">
        <v>540</v>
      </c>
      <c r="E271" s="1274">
        <v>330</v>
      </c>
      <c r="F271" s="1275">
        <v>300</v>
      </c>
      <c r="G271" s="1275">
        <v>270</v>
      </c>
      <c r="H271" s="1478"/>
      <c r="I271" s="1479"/>
      <c r="J271" s="854" t="str">
        <f t="shared" si="4"/>
        <v/>
      </c>
      <c r="K271" s="847"/>
    </row>
    <row r="272" spans="1:11">
      <c r="A272" s="856" t="s">
        <v>5293</v>
      </c>
      <c r="B272" s="848" t="s">
        <v>5294</v>
      </c>
      <c r="C272" s="849"/>
      <c r="D272" s="1045">
        <v>540</v>
      </c>
      <c r="E272" s="1274">
        <v>330</v>
      </c>
      <c r="F272" s="1275">
        <v>300</v>
      </c>
      <c r="G272" s="1275">
        <v>270</v>
      </c>
      <c r="H272" s="1478"/>
      <c r="I272" s="1479"/>
      <c r="J272" s="854" t="str">
        <f t="shared" si="4"/>
        <v/>
      </c>
      <c r="K272" s="847"/>
    </row>
    <row r="273" spans="1:11">
      <c r="A273" s="856" t="s">
        <v>5295</v>
      </c>
      <c r="B273" s="848" t="s">
        <v>5296</v>
      </c>
      <c r="C273" s="849"/>
      <c r="D273" s="1045">
        <v>810</v>
      </c>
      <c r="E273" s="1274">
        <v>495</v>
      </c>
      <c r="F273" s="1275">
        <v>450</v>
      </c>
      <c r="G273" s="1275">
        <v>405</v>
      </c>
      <c r="H273" s="1478"/>
      <c r="I273" s="1479"/>
      <c r="J273" s="854" t="str">
        <f t="shared" si="4"/>
        <v/>
      </c>
      <c r="K273" s="847"/>
    </row>
    <row r="274" spans="1:11">
      <c r="A274" s="856" t="s">
        <v>5297</v>
      </c>
      <c r="B274" s="848" t="s">
        <v>5298</v>
      </c>
      <c r="C274" s="849"/>
      <c r="D274" s="1045">
        <v>810</v>
      </c>
      <c r="E274" s="1274">
        <v>495</v>
      </c>
      <c r="F274" s="1275">
        <v>450</v>
      </c>
      <c r="G274" s="1275">
        <v>405</v>
      </c>
      <c r="H274" s="1478"/>
      <c r="I274" s="1479"/>
      <c r="J274" s="854" t="str">
        <f t="shared" si="4"/>
        <v/>
      </c>
      <c r="K274" s="847"/>
    </row>
    <row r="275" spans="1:11">
      <c r="A275" s="856" t="s">
        <v>5299</v>
      </c>
      <c r="B275" s="848" t="s">
        <v>5300</v>
      </c>
      <c r="C275" s="849"/>
      <c r="D275" s="1045">
        <v>810</v>
      </c>
      <c r="E275" s="1274">
        <v>495</v>
      </c>
      <c r="F275" s="1275">
        <v>450</v>
      </c>
      <c r="G275" s="1275">
        <v>405</v>
      </c>
      <c r="H275" s="1478"/>
      <c r="I275" s="1479"/>
      <c r="J275" s="854" t="str">
        <f t="shared" si="4"/>
        <v/>
      </c>
      <c r="K275" s="847"/>
    </row>
    <row r="276" spans="1:11" ht="15.6">
      <c r="A276" s="1518" t="s">
        <v>3297</v>
      </c>
      <c r="B276" s="1518"/>
      <c r="C276" s="1518"/>
      <c r="D276" s="1518"/>
      <c r="E276" s="1518"/>
      <c r="F276" s="1518"/>
      <c r="G276" s="1518"/>
      <c r="H276" s="1175">
        <f>SUM(H3:H275)</f>
        <v>0</v>
      </c>
      <c r="I276" s="1175">
        <f t="shared" ref="I276:J276" si="5">SUM(I3:I275)</f>
        <v>0</v>
      </c>
      <c r="J276" s="1175">
        <f t="shared" si="5"/>
        <v>0</v>
      </c>
      <c r="K276" s="847"/>
    </row>
  </sheetData>
  <autoFilter ref="E1:J276"/>
  <mergeCells count="1">
    <mergeCell ref="A276:G276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H132"/>
  <sheetViews>
    <sheetView workbookViewId="0">
      <selection activeCell="A11" sqref="A11"/>
    </sheetView>
  </sheetViews>
  <sheetFormatPr defaultColWidth="8" defaultRowHeight="10.199999999999999" outlineLevelCol="1"/>
  <cols>
    <col min="1" max="1" width="79.109375" style="713" customWidth="1"/>
    <col min="2" max="2" width="8.109375" style="713" customWidth="1"/>
    <col min="3" max="3" width="14.88671875" style="713" hidden="1" customWidth="1" outlineLevel="1"/>
    <col min="4" max="4" width="8.109375" style="713" hidden="1" customWidth="1" outlineLevel="1"/>
    <col min="5" max="5" width="10.33203125" style="713" customWidth="1" collapsed="1"/>
    <col min="6" max="6" width="7.5546875" style="714" customWidth="1"/>
    <col min="7" max="7" width="8.44140625" style="713" customWidth="1"/>
    <col min="8" max="8" width="8.6640625" style="713" customWidth="1"/>
    <col min="9" max="16384" width="8" style="713"/>
  </cols>
  <sheetData>
    <row r="2" spans="1:8" ht="15" customHeight="1"/>
    <row r="3" spans="1:8" ht="12.75" customHeight="1"/>
    <row r="4" spans="1:8" ht="41.25" customHeight="1">
      <c r="A4" s="748" t="s">
        <v>3325</v>
      </c>
      <c r="B4" s="1073" t="s">
        <v>16</v>
      </c>
      <c r="C4" s="1073" t="s">
        <v>529</v>
      </c>
      <c r="D4" s="1074" t="s">
        <v>3298</v>
      </c>
      <c r="E4" s="400" t="s">
        <v>3296</v>
      </c>
      <c r="F4" s="1075" t="s">
        <v>1254</v>
      </c>
      <c r="G4" s="400" t="s">
        <v>0</v>
      </c>
      <c r="H4" s="400" t="s">
        <v>1</v>
      </c>
    </row>
    <row r="5" spans="1:8" ht="13.8">
      <c r="A5" s="719" t="s">
        <v>3257</v>
      </c>
      <c r="B5" s="720"/>
      <c r="C5" s="721"/>
      <c r="D5" s="722"/>
      <c r="E5" s="723"/>
      <c r="F5" s="723"/>
      <c r="G5" s="723"/>
      <c r="H5" s="723"/>
    </row>
    <row r="6" spans="1:8" ht="13.8">
      <c r="A6" s="188" t="s">
        <v>3361</v>
      </c>
      <c r="B6" s="634">
        <v>9651</v>
      </c>
      <c r="C6" s="589">
        <v>4001638096515</v>
      </c>
      <c r="D6" s="716">
        <v>36</v>
      </c>
      <c r="E6" s="749">
        <v>840</v>
      </c>
      <c r="F6" s="718">
        <v>600</v>
      </c>
      <c r="G6" s="715"/>
      <c r="H6" s="1171" t="str">
        <f>IF(G6&gt;0,F6*G6,"")</f>
        <v/>
      </c>
    </row>
    <row r="7" spans="1:8" ht="13.8">
      <c r="A7" s="188" t="s">
        <v>3363</v>
      </c>
      <c r="B7" s="634">
        <v>7529</v>
      </c>
      <c r="C7" s="589">
        <v>4001638096584</v>
      </c>
      <c r="D7" s="716">
        <v>36</v>
      </c>
      <c r="E7" s="749">
        <v>1070</v>
      </c>
      <c r="F7" s="718">
        <v>764</v>
      </c>
      <c r="G7" s="715"/>
      <c r="H7" s="1171" t="str">
        <f t="shared" ref="H7:H70" si="0">IF(G7&gt;0,F7*G7,"")</f>
        <v/>
      </c>
    </row>
    <row r="8" spans="1:8" ht="13.8">
      <c r="A8" s="188" t="s">
        <v>3362</v>
      </c>
      <c r="B8" s="634">
        <v>9663</v>
      </c>
      <c r="C8" s="589">
        <v>4001638096638</v>
      </c>
      <c r="D8" s="716">
        <v>72</v>
      </c>
      <c r="E8" s="749">
        <v>580</v>
      </c>
      <c r="F8" s="718">
        <v>414</v>
      </c>
      <c r="G8" s="715"/>
      <c r="H8" s="1171" t="str">
        <f t="shared" si="0"/>
        <v/>
      </c>
    </row>
    <row r="9" spans="1:8" ht="13.8">
      <c r="A9" s="188" t="s">
        <v>3364</v>
      </c>
      <c r="B9" s="634">
        <v>9661</v>
      </c>
      <c r="C9" s="589">
        <v>4001638096614</v>
      </c>
      <c r="D9" s="716">
        <v>60</v>
      </c>
      <c r="E9" s="749">
        <v>710</v>
      </c>
      <c r="F9" s="718">
        <v>507</v>
      </c>
      <c r="G9" s="715"/>
      <c r="H9" s="1171" t="str">
        <f t="shared" si="0"/>
        <v/>
      </c>
    </row>
    <row r="10" spans="1:8" ht="13.8">
      <c r="A10" s="188" t="s">
        <v>3360</v>
      </c>
      <c r="B10" s="634">
        <v>9831</v>
      </c>
      <c r="C10" s="589">
        <v>4001638098311</v>
      </c>
      <c r="D10" s="716">
        <v>36</v>
      </c>
      <c r="E10" s="749">
        <v>530</v>
      </c>
      <c r="F10" s="718">
        <v>379</v>
      </c>
      <c r="G10" s="715"/>
      <c r="H10" s="1171" t="str">
        <f t="shared" si="0"/>
        <v/>
      </c>
    </row>
    <row r="11" spans="1:8" ht="13.8">
      <c r="A11" s="188" t="s">
        <v>3365</v>
      </c>
      <c r="B11" s="634">
        <v>9508</v>
      </c>
      <c r="C11" s="589">
        <v>4001638095082</v>
      </c>
      <c r="D11" s="716">
        <v>48</v>
      </c>
      <c r="E11" s="749">
        <v>1070</v>
      </c>
      <c r="F11" s="718">
        <v>764</v>
      </c>
      <c r="G11" s="715"/>
      <c r="H11" s="1171" t="str">
        <f t="shared" si="0"/>
        <v/>
      </c>
    </row>
    <row r="12" spans="1:8" ht="13.8">
      <c r="A12" s="188" t="s">
        <v>3366</v>
      </c>
      <c r="B12" s="634">
        <v>7528</v>
      </c>
      <c r="C12" s="589">
        <v>4001638096560</v>
      </c>
      <c r="D12" s="716">
        <v>36</v>
      </c>
      <c r="E12" s="749">
        <v>1240</v>
      </c>
      <c r="F12" s="718">
        <v>886</v>
      </c>
      <c r="G12" s="715"/>
      <c r="H12" s="1171" t="str">
        <f t="shared" si="0"/>
        <v/>
      </c>
    </row>
    <row r="13" spans="1:8" ht="13.8">
      <c r="A13" s="188" t="s">
        <v>3367</v>
      </c>
      <c r="B13" s="634">
        <v>7527</v>
      </c>
      <c r="C13" s="589">
        <v>4001638096553</v>
      </c>
      <c r="D13" s="716">
        <v>36</v>
      </c>
      <c r="E13" s="749">
        <v>1240</v>
      </c>
      <c r="F13" s="718">
        <v>886</v>
      </c>
      <c r="G13" s="715"/>
      <c r="H13" s="1171" t="str">
        <f t="shared" si="0"/>
        <v/>
      </c>
    </row>
    <row r="14" spans="1:8" ht="13.8">
      <c r="A14" s="188" t="s">
        <v>3368</v>
      </c>
      <c r="B14" s="634">
        <v>7530</v>
      </c>
      <c r="C14" s="589">
        <v>4001638096591</v>
      </c>
      <c r="D14" s="716">
        <v>36</v>
      </c>
      <c r="E14" s="749">
        <v>1070</v>
      </c>
      <c r="F14" s="718">
        <v>764</v>
      </c>
      <c r="G14" s="715"/>
      <c r="H14" s="1171" t="str">
        <f t="shared" si="0"/>
        <v/>
      </c>
    </row>
    <row r="15" spans="1:8" ht="13.8">
      <c r="A15" s="188" t="s">
        <v>3369</v>
      </c>
      <c r="B15" s="634">
        <v>7526</v>
      </c>
      <c r="C15" s="589">
        <v>4001638096539</v>
      </c>
      <c r="D15" s="716">
        <v>36</v>
      </c>
      <c r="E15" s="749">
        <v>1150</v>
      </c>
      <c r="F15" s="718">
        <v>821</v>
      </c>
      <c r="G15" s="715"/>
      <c r="H15" s="1171" t="str">
        <f t="shared" si="0"/>
        <v/>
      </c>
    </row>
    <row r="16" spans="1:8" ht="13.8">
      <c r="A16" s="188" t="s">
        <v>3370</v>
      </c>
      <c r="B16" s="634">
        <v>9654</v>
      </c>
      <c r="C16" s="589">
        <v>4001638096546</v>
      </c>
      <c r="D16" s="716">
        <v>36</v>
      </c>
      <c r="E16" s="749">
        <v>580</v>
      </c>
      <c r="F16" s="718">
        <v>414</v>
      </c>
      <c r="G16" s="715"/>
      <c r="H16" s="1171" t="str">
        <f t="shared" si="0"/>
        <v/>
      </c>
    </row>
    <row r="17" spans="1:8" ht="13.8">
      <c r="A17" s="719" t="s">
        <v>3258</v>
      </c>
      <c r="B17" s="720"/>
      <c r="C17" s="721"/>
      <c r="D17" s="720"/>
      <c r="E17" s="720"/>
      <c r="F17" s="724"/>
      <c r="G17" s="720"/>
      <c r="H17" s="1172"/>
    </row>
    <row r="18" spans="1:8" ht="13.8">
      <c r="A18" s="188" t="s">
        <v>3359</v>
      </c>
      <c r="B18" s="715">
        <v>9665</v>
      </c>
      <c r="C18" s="589">
        <v>4001638096652</v>
      </c>
      <c r="D18" s="716">
        <v>60</v>
      </c>
      <c r="E18" s="749">
        <v>660</v>
      </c>
      <c r="F18" s="718">
        <v>471</v>
      </c>
      <c r="G18" s="715"/>
      <c r="H18" s="1171" t="str">
        <f t="shared" si="0"/>
        <v/>
      </c>
    </row>
    <row r="19" spans="1:8" ht="14.1" customHeight="1">
      <c r="A19" s="188" t="s">
        <v>3300</v>
      </c>
      <c r="B19" s="715">
        <v>9666</v>
      </c>
      <c r="C19" s="589">
        <v>4001638096669</v>
      </c>
      <c r="D19" s="716">
        <v>60</v>
      </c>
      <c r="E19" s="749">
        <v>850</v>
      </c>
      <c r="F19" s="718">
        <v>607</v>
      </c>
      <c r="G19" s="715"/>
      <c r="H19" s="1171" t="str">
        <f t="shared" si="0"/>
        <v/>
      </c>
    </row>
    <row r="20" spans="1:8" ht="14.1" customHeight="1">
      <c r="A20" s="188" t="s">
        <v>3358</v>
      </c>
      <c r="B20" s="715">
        <v>7531</v>
      </c>
      <c r="C20" s="589">
        <v>4001638096829</v>
      </c>
      <c r="D20" s="716">
        <v>36</v>
      </c>
      <c r="E20" s="749">
        <v>1320</v>
      </c>
      <c r="F20" s="718">
        <v>943</v>
      </c>
      <c r="G20" s="715"/>
      <c r="H20" s="1171" t="str">
        <f t="shared" si="0"/>
        <v/>
      </c>
    </row>
    <row r="21" spans="1:8" ht="13.8">
      <c r="A21" s="719" t="s">
        <v>3259</v>
      </c>
      <c r="B21" s="720"/>
      <c r="C21" s="721"/>
      <c r="D21" s="722"/>
      <c r="E21" s="720"/>
      <c r="F21" s="725"/>
      <c r="G21" s="720"/>
      <c r="H21" s="1172"/>
    </row>
    <row r="22" spans="1:8" ht="14.1" customHeight="1">
      <c r="A22" s="188" t="s">
        <v>3301</v>
      </c>
      <c r="B22" s="715">
        <v>9509</v>
      </c>
      <c r="C22" s="589">
        <v>4001638095099</v>
      </c>
      <c r="D22" s="716">
        <v>48</v>
      </c>
      <c r="E22" s="749">
        <v>950</v>
      </c>
      <c r="F22" s="718">
        <v>679</v>
      </c>
      <c r="G22" s="715"/>
      <c r="H22" s="1171" t="str">
        <f t="shared" si="0"/>
        <v/>
      </c>
    </row>
    <row r="23" spans="1:8" ht="14.1" customHeight="1">
      <c r="A23" s="188" t="s">
        <v>3302</v>
      </c>
      <c r="B23" s="715">
        <v>9510</v>
      </c>
      <c r="C23" s="589">
        <v>4001638095105</v>
      </c>
      <c r="D23" s="716">
        <v>48</v>
      </c>
      <c r="E23" s="749">
        <v>950</v>
      </c>
      <c r="F23" s="718">
        <v>679</v>
      </c>
      <c r="G23" s="715"/>
      <c r="H23" s="1171" t="str">
        <f t="shared" si="0"/>
        <v/>
      </c>
    </row>
    <row r="24" spans="1:8" ht="14.1" customHeight="1">
      <c r="A24" s="188" t="s">
        <v>3303</v>
      </c>
      <c r="B24" s="715">
        <v>9511</v>
      </c>
      <c r="C24" s="589">
        <v>4001638095112</v>
      </c>
      <c r="D24" s="716">
        <v>42</v>
      </c>
      <c r="E24" s="749">
        <v>1500</v>
      </c>
      <c r="F24" s="718">
        <v>1068</v>
      </c>
      <c r="G24" s="715"/>
      <c r="H24" s="1171" t="str">
        <f t="shared" si="0"/>
        <v/>
      </c>
    </row>
    <row r="25" spans="1:8" ht="14.1" customHeight="1">
      <c r="A25" s="188" t="s">
        <v>3303</v>
      </c>
      <c r="B25" s="715">
        <v>7576</v>
      </c>
      <c r="C25" s="589">
        <v>4001638500777</v>
      </c>
      <c r="D25" s="716">
        <v>42</v>
      </c>
      <c r="E25" s="749">
        <v>1500</v>
      </c>
      <c r="F25" s="718">
        <v>1068</v>
      </c>
      <c r="G25" s="715"/>
      <c r="H25" s="1171" t="str">
        <f t="shared" si="0"/>
        <v/>
      </c>
    </row>
    <row r="26" spans="1:8" ht="13.8">
      <c r="A26" s="719" t="s">
        <v>3260</v>
      </c>
      <c r="B26" s="720"/>
      <c r="C26" s="721"/>
      <c r="D26" s="722"/>
      <c r="E26" s="720"/>
      <c r="F26" s="726"/>
      <c r="G26" s="720"/>
      <c r="H26" s="1172"/>
    </row>
    <row r="27" spans="1:8" ht="14.1" customHeight="1">
      <c r="A27" s="188" t="s">
        <v>3355</v>
      </c>
      <c r="B27" s="634">
        <v>9894</v>
      </c>
      <c r="C27" s="589">
        <v>4001638098946</v>
      </c>
      <c r="D27" s="716">
        <v>66</v>
      </c>
      <c r="E27" s="749">
        <v>460</v>
      </c>
      <c r="F27" s="718">
        <v>329</v>
      </c>
      <c r="G27" s="715"/>
      <c r="H27" s="1171" t="str">
        <f t="shared" si="0"/>
        <v/>
      </c>
    </row>
    <row r="28" spans="1:8" ht="14.1" customHeight="1">
      <c r="A28" s="188" t="s">
        <v>3356</v>
      </c>
      <c r="B28" s="715">
        <v>9883</v>
      </c>
      <c r="C28" s="589">
        <v>4001638098830</v>
      </c>
      <c r="D28" s="716">
        <v>66</v>
      </c>
      <c r="E28" s="749">
        <v>690</v>
      </c>
      <c r="F28" s="718">
        <v>493</v>
      </c>
      <c r="G28" s="715"/>
      <c r="H28" s="1171" t="str">
        <f t="shared" si="0"/>
        <v/>
      </c>
    </row>
    <row r="29" spans="1:8" ht="14.1" customHeight="1">
      <c r="A29" s="188" t="s">
        <v>3357</v>
      </c>
      <c r="B29" s="715">
        <v>9882</v>
      </c>
      <c r="C29" s="589">
        <v>4001638098823</v>
      </c>
      <c r="D29" s="716">
        <v>66</v>
      </c>
      <c r="E29" s="749">
        <v>430</v>
      </c>
      <c r="F29" s="718">
        <v>307</v>
      </c>
      <c r="G29" s="715"/>
      <c r="H29" s="1171" t="str">
        <f t="shared" si="0"/>
        <v/>
      </c>
    </row>
    <row r="30" spans="1:8" ht="14.1" customHeight="1">
      <c r="A30" s="188" t="s">
        <v>3299</v>
      </c>
      <c r="B30" s="715">
        <v>9816</v>
      </c>
      <c r="C30" s="589">
        <v>4001638098168</v>
      </c>
      <c r="D30" s="716">
        <v>66</v>
      </c>
      <c r="E30" s="749">
        <v>430</v>
      </c>
      <c r="F30" s="718">
        <v>307</v>
      </c>
      <c r="G30" s="715"/>
      <c r="H30" s="1171" t="str">
        <f t="shared" si="0"/>
        <v/>
      </c>
    </row>
    <row r="31" spans="1:8" ht="13.5" customHeight="1">
      <c r="A31" s="719" t="s">
        <v>3373</v>
      </c>
      <c r="B31" s="720"/>
      <c r="C31" s="721"/>
      <c r="D31" s="727"/>
      <c r="E31" s="729"/>
      <c r="F31" s="728"/>
      <c r="G31" s="729"/>
      <c r="H31" s="729"/>
    </row>
    <row r="32" spans="1:8" ht="14.1" customHeight="1">
      <c r="A32" s="188" t="s">
        <v>3371</v>
      </c>
      <c r="B32" s="715">
        <v>7510</v>
      </c>
      <c r="C32" s="589">
        <v>4001638075107</v>
      </c>
      <c r="D32" s="716">
        <v>36</v>
      </c>
      <c r="E32" s="749">
        <v>590</v>
      </c>
      <c r="F32" s="718">
        <v>421</v>
      </c>
      <c r="G32" s="715"/>
      <c r="H32" s="1171" t="str">
        <f t="shared" si="0"/>
        <v/>
      </c>
    </row>
    <row r="33" spans="1:8" ht="14.1" customHeight="1">
      <c r="A33" s="188" t="s">
        <v>3372</v>
      </c>
      <c r="B33" s="715">
        <v>7511</v>
      </c>
      <c r="C33" s="589">
        <v>4001638075114</v>
      </c>
      <c r="D33" s="716">
        <v>36</v>
      </c>
      <c r="E33" s="749">
        <v>590</v>
      </c>
      <c r="F33" s="718">
        <v>421</v>
      </c>
      <c r="G33" s="715"/>
      <c r="H33" s="1171" t="str">
        <f t="shared" si="0"/>
        <v/>
      </c>
    </row>
    <row r="34" spans="1:8" ht="14.1" customHeight="1">
      <c r="A34" s="188" t="s">
        <v>3374</v>
      </c>
      <c r="B34" s="715">
        <v>7512</v>
      </c>
      <c r="C34" s="589">
        <v>4001638075121</v>
      </c>
      <c r="D34" s="716">
        <v>36</v>
      </c>
      <c r="E34" s="749">
        <v>590</v>
      </c>
      <c r="F34" s="718">
        <v>421</v>
      </c>
      <c r="G34" s="715"/>
      <c r="H34" s="1171" t="str">
        <f t="shared" si="0"/>
        <v/>
      </c>
    </row>
    <row r="35" spans="1:8" ht="13.8">
      <c r="A35" s="719" t="s">
        <v>3261</v>
      </c>
      <c r="B35" s="720"/>
      <c r="C35" s="721"/>
      <c r="D35" s="722"/>
      <c r="E35" s="720"/>
      <c r="F35" s="730"/>
      <c r="G35" s="720"/>
      <c r="H35" s="1172"/>
    </row>
    <row r="36" spans="1:8" ht="12.75" customHeight="1">
      <c r="A36" s="98" t="s">
        <v>3304</v>
      </c>
      <c r="B36" s="715">
        <v>7569</v>
      </c>
      <c r="C36" s="589">
        <v>4001638500821</v>
      </c>
      <c r="D36" s="716">
        <v>42</v>
      </c>
      <c r="E36" s="749">
        <v>1610</v>
      </c>
      <c r="F36" s="718">
        <v>1150</v>
      </c>
      <c r="G36" s="715"/>
      <c r="H36" s="1171" t="str">
        <f t="shared" si="0"/>
        <v/>
      </c>
    </row>
    <row r="37" spans="1:8" ht="14.1" customHeight="1">
      <c r="A37" s="188" t="s">
        <v>3305</v>
      </c>
      <c r="B37" s="715">
        <v>8833</v>
      </c>
      <c r="C37" s="589">
        <v>4001638088336</v>
      </c>
      <c r="D37" s="716">
        <v>30</v>
      </c>
      <c r="E37" s="749">
        <v>2730</v>
      </c>
      <c r="F37" s="718">
        <v>1950</v>
      </c>
      <c r="G37" s="715"/>
      <c r="H37" s="1171" t="str">
        <f t="shared" si="0"/>
        <v/>
      </c>
    </row>
    <row r="38" spans="1:8" ht="14.1" customHeight="1">
      <c r="A38" s="188" t="s">
        <v>3375</v>
      </c>
      <c r="B38" s="715">
        <v>8831</v>
      </c>
      <c r="C38" s="589">
        <v>4001638088312</v>
      </c>
      <c r="D38" s="716">
        <v>36</v>
      </c>
      <c r="E38" s="749">
        <v>670</v>
      </c>
      <c r="F38" s="718">
        <v>479</v>
      </c>
      <c r="G38" s="715"/>
      <c r="H38" s="1171" t="str">
        <f t="shared" si="0"/>
        <v/>
      </c>
    </row>
    <row r="39" spans="1:8" ht="13.8">
      <c r="A39" s="719" t="s">
        <v>3262</v>
      </c>
      <c r="B39" s="720"/>
      <c r="C39" s="721"/>
      <c r="D39" s="722"/>
      <c r="E39" s="720"/>
      <c r="F39" s="730"/>
      <c r="G39" s="720"/>
      <c r="H39" s="1172"/>
    </row>
    <row r="40" spans="1:8" ht="14.25" customHeight="1">
      <c r="A40" s="188" t="s">
        <v>3472</v>
      </c>
      <c r="B40" s="715">
        <v>9398</v>
      </c>
      <c r="C40" s="589">
        <v>4001638093989</v>
      </c>
      <c r="D40" s="716">
        <v>36</v>
      </c>
      <c r="E40" s="749">
        <v>870</v>
      </c>
      <c r="F40" s="718">
        <v>621</v>
      </c>
      <c r="G40" s="715"/>
      <c r="H40" s="1171" t="str">
        <f t="shared" si="0"/>
        <v/>
      </c>
    </row>
    <row r="41" spans="1:8" ht="14.25" customHeight="1">
      <c r="A41" s="188" t="s">
        <v>3473</v>
      </c>
      <c r="B41" s="715">
        <v>8675</v>
      </c>
      <c r="C41" s="589">
        <v>4001638086752</v>
      </c>
      <c r="D41" s="716">
        <v>60</v>
      </c>
      <c r="E41" s="749">
        <v>670</v>
      </c>
      <c r="F41" s="718">
        <v>479</v>
      </c>
      <c r="G41" s="715"/>
      <c r="H41" s="1171" t="str">
        <f t="shared" si="0"/>
        <v/>
      </c>
    </row>
    <row r="42" spans="1:8" ht="14.25" customHeight="1">
      <c r="A42" s="188" t="s">
        <v>3474</v>
      </c>
      <c r="B42" s="715">
        <v>8676</v>
      </c>
      <c r="C42" s="589">
        <v>4001638086769</v>
      </c>
      <c r="D42" s="716">
        <v>36</v>
      </c>
      <c r="E42" s="749">
        <v>580</v>
      </c>
      <c r="F42" s="718">
        <v>414</v>
      </c>
      <c r="G42" s="715"/>
      <c r="H42" s="1171" t="str">
        <f t="shared" si="0"/>
        <v/>
      </c>
    </row>
    <row r="43" spans="1:8" ht="14.25" customHeight="1">
      <c r="A43" s="188" t="s">
        <v>3475</v>
      </c>
      <c r="B43" s="715">
        <v>8677</v>
      </c>
      <c r="C43" s="589">
        <v>4001638086776</v>
      </c>
      <c r="D43" s="716">
        <v>45</v>
      </c>
      <c r="E43" s="749">
        <v>1280</v>
      </c>
      <c r="F43" s="718">
        <v>914</v>
      </c>
      <c r="G43" s="715"/>
      <c r="H43" s="1171" t="str">
        <f t="shared" si="0"/>
        <v/>
      </c>
    </row>
    <row r="44" spans="1:8" ht="14.1" customHeight="1">
      <c r="A44" s="188" t="s">
        <v>3476</v>
      </c>
      <c r="B44" s="715">
        <v>9749</v>
      </c>
      <c r="C44" s="589">
        <v>4001638097499</v>
      </c>
      <c r="D44" s="716">
        <v>60</v>
      </c>
      <c r="E44" s="749">
        <v>650</v>
      </c>
      <c r="F44" s="718">
        <v>464</v>
      </c>
      <c r="G44" s="715"/>
      <c r="H44" s="1171" t="str">
        <f t="shared" si="0"/>
        <v/>
      </c>
    </row>
    <row r="45" spans="1:8" ht="14.1" customHeight="1">
      <c r="A45" s="188" t="s">
        <v>3477</v>
      </c>
      <c r="B45" s="715">
        <v>8845</v>
      </c>
      <c r="C45" s="589">
        <v>4001638088459</v>
      </c>
      <c r="D45" s="716">
        <v>60</v>
      </c>
      <c r="E45" s="749">
        <v>800</v>
      </c>
      <c r="F45" s="718">
        <v>571</v>
      </c>
      <c r="G45" s="715"/>
      <c r="H45" s="1171" t="str">
        <f t="shared" si="0"/>
        <v/>
      </c>
    </row>
    <row r="46" spans="1:8" ht="14.1" customHeight="1">
      <c r="A46" s="188" t="s">
        <v>3478</v>
      </c>
      <c r="B46" s="715">
        <v>8859</v>
      </c>
      <c r="C46" s="589">
        <v>4001638088596</v>
      </c>
      <c r="D46" s="716">
        <v>45</v>
      </c>
      <c r="E46" s="749">
        <v>1530</v>
      </c>
      <c r="F46" s="718">
        <v>1093</v>
      </c>
      <c r="G46" s="715"/>
      <c r="H46" s="1171" t="str">
        <f t="shared" si="0"/>
        <v/>
      </c>
    </row>
    <row r="47" spans="1:8" ht="14.1" customHeight="1">
      <c r="A47" s="188" t="s">
        <v>3479</v>
      </c>
      <c r="B47" s="715">
        <v>8858</v>
      </c>
      <c r="C47" s="589">
        <v>4001638088589</v>
      </c>
      <c r="D47" s="716">
        <v>45</v>
      </c>
      <c r="E47" s="749">
        <v>1280</v>
      </c>
      <c r="F47" s="718">
        <v>914</v>
      </c>
      <c r="G47" s="715"/>
      <c r="H47" s="1171" t="str">
        <f t="shared" si="0"/>
        <v/>
      </c>
    </row>
    <row r="48" spans="1:8" ht="14.1" customHeight="1">
      <c r="A48" s="188" t="s">
        <v>3480</v>
      </c>
      <c r="B48" s="715">
        <v>8857</v>
      </c>
      <c r="C48" s="589">
        <v>4001638088572</v>
      </c>
      <c r="D48" s="716">
        <v>45</v>
      </c>
      <c r="E48" s="749">
        <v>1280</v>
      </c>
      <c r="F48" s="718">
        <v>914</v>
      </c>
      <c r="G48" s="715"/>
      <c r="H48" s="1171" t="str">
        <f t="shared" si="0"/>
        <v/>
      </c>
    </row>
    <row r="49" spans="1:8" ht="14.1" customHeight="1">
      <c r="A49" s="188" t="s">
        <v>3481</v>
      </c>
      <c r="B49" s="715">
        <v>8856</v>
      </c>
      <c r="C49" s="589">
        <v>4001638088565</v>
      </c>
      <c r="D49" s="716">
        <v>45</v>
      </c>
      <c r="E49" s="749">
        <v>1040</v>
      </c>
      <c r="F49" s="718">
        <v>743</v>
      </c>
      <c r="G49" s="715"/>
      <c r="H49" s="1171" t="str">
        <f t="shared" si="0"/>
        <v/>
      </c>
    </row>
    <row r="50" spans="1:8" ht="14.1" customHeight="1">
      <c r="A50" s="188" t="s">
        <v>3482</v>
      </c>
      <c r="B50" s="715">
        <v>8843</v>
      </c>
      <c r="C50" s="589">
        <v>4001638088435</v>
      </c>
      <c r="D50" s="716">
        <v>36</v>
      </c>
      <c r="E50" s="749">
        <v>580</v>
      </c>
      <c r="F50" s="718">
        <v>414</v>
      </c>
      <c r="G50" s="715"/>
      <c r="H50" s="1171" t="str">
        <f t="shared" si="0"/>
        <v/>
      </c>
    </row>
    <row r="51" spans="1:8" ht="14.1" customHeight="1">
      <c r="A51" s="188" t="s">
        <v>3483</v>
      </c>
      <c r="B51" s="715">
        <v>8828</v>
      </c>
      <c r="C51" s="589">
        <v>4001638088282</v>
      </c>
      <c r="D51" s="716">
        <v>36</v>
      </c>
      <c r="E51" s="749">
        <v>580</v>
      </c>
      <c r="F51" s="718">
        <v>414</v>
      </c>
      <c r="G51" s="715"/>
      <c r="H51" s="1171" t="str">
        <f t="shared" si="0"/>
        <v/>
      </c>
    </row>
    <row r="52" spans="1:8" ht="14.1" customHeight="1">
      <c r="A52" s="188" t="s">
        <v>3484</v>
      </c>
      <c r="B52" s="715">
        <v>8827</v>
      </c>
      <c r="C52" s="589">
        <v>4001638088275</v>
      </c>
      <c r="D52" s="716">
        <v>36</v>
      </c>
      <c r="E52" s="749">
        <v>580</v>
      </c>
      <c r="F52" s="718">
        <v>414</v>
      </c>
      <c r="G52" s="715"/>
      <c r="H52" s="1171" t="str">
        <f t="shared" si="0"/>
        <v/>
      </c>
    </row>
    <row r="53" spans="1:8" ht="14.1" customHeight="1">
      <c r="A53" s="188" t="s">
        <v>3485</v>
      </c>
      <c r="B53" s="715">
        <v>8826</v>
      </c>
      <c r="C53" s="589">
        <v>4001638088268</v>
      </c>
      <c r="D53" s="716">
        <v>36</v>
      </c>
      <c r="E53" s="749">
        <v>580</v>
      </c>
      <c r="F53" s="718">
        <v>414</v>
      </c>
      <c r="G53" s="715"/>
      <c r="H53" s="1171" t="str">
        <f t="shared" si="0"/>
        <v/>
      </c>
    </row>
    <row r="54" spans="1:8" ht="14.1" customHeight="1">
      <c r="A54" s="188" t="s">
        <v>3486</v>
      </c>
      <c r="B54" s="715">
        <v>8844</v>
      </c>
      <c r="C54" s="589">
        <v>4001638088442</v>
      </c>
      <c r="D54" s="716">
        <v>36</v>
      </c>
      <c r="E54" s="749">
        <v>660</v>
      </c>
      <c r="F54" s="718">
        <v>471</v>
      </c>
      <c r="G54" s="715"/>
      <c r="H54" s="1171" t="str">
        <f t="shared" si="0"/>
        <v/>
      </c>
    </row>
    <row r="55" spans="1:8" ht="14.1" customHeight="1">
      <c r="A55" s="188" t="s">
        <v>3487</v>
      </c>
      <c r="B55" s="715">
        <v>8841</v>
      </c>
      <c r="C55" s="589">
        <v>7611916153600</v>
      </c>
      <c r="D55" s="716">
        <v>36</v>
      </c>
      <c r="E55" s="749">
        <v>580</v>
      </c>
      <c r="F55" s="718">
        <v>414</v>
      </c>
      <c r="G55" s="715"/>
      <c r="H55" s="1171" t="str">
        <f t="shared" si="0"/>
        <v/>
      </c>
    </row>
    <row r="56" spans="1:8" ht="14.1" customHeight="1">
      <c r="A56" s="188" t="s">
        <v>3488</v>
      </c>
      <c r="B56" s="715">
        <v>7518</v>
      </c>
      <c r="C56" s="589">
        <v>4001638088084</v>
      </c>
      <c r="D56" s="716">
        <v>42</v>
      </c>
      <c r="E56" s="749">
        <v>930</v>
      </c>
      <c r="F56" s="718">
        <v>664</v>
      </c>
      <c r="G56" s="715"/>
      <c r="H56" s="1171" t="str">
        <f t="shared" si="0"/>
        <v/>
      </c>
    </row>
    <row r="57" spans="1:8" ht="14.1" customHeight="1">
      <c r="A57" s="188" t="s">
        <v>3489</v>
      </c>
      <c r="B57" s="715">
        <v>7517</v>
      </c>
      <c r="C57" s="589">
        <v>4001638099271</v>
      </c>
      <c r="D57" s="716">
        <v>42</v>
      </c>
      <c r="E57" s="749">
        <v>850</v>
      </c>
      <c r="F57" s="718">
        <v>607</v>
      </c>
      <c r="G57" s="715"/>
      <c r="H57" s="1171" t="str">
        <f t="shared" si="0"/>
        <v/>
      </c>
    </row>
    <row r="58" spans="1:8" ht="14.1" customHeight="1">
      <c r="A58" s="188" t="s">
        <v>3490</v>
      </c>
      <c r="B58" s="715">
        <v>7516</v>
      </c>
      <c r="C58" s="589">
        <v>4001638097079</v>
      </c>
      <c r="D58" s="716">
        <v>42</v>
      </c>
      <c r="E58" s="749">
        <v>840</v>
      </c>
      <c r="F58" s="718">
        <v>600</v>
      </c>
      <c r="G58" s="715"/>
      <c r="H58" s="1171" t="str">
        <f t="shared" si="0"/>
        <v/>
      </c>
    </row>
    <row r="59" spans="1:8" ht="14.1" customHeight="1">
      <c r="A59" s="188" t="s">
        <v>3307</v>
      </c>
      <c r="B59" s="715">
        <v>9523</v>
      </c>
      <c r="C59" s="589">
        <v>4001638095235</v>
      </c>
      <c r="D59" s="716">
        <v>48</v>
      </c>
      <c r="E59" s="749">
        <v>590</v>
      </c>
      <c r="F59" s="718">
        <v>421</v>
      </c>
      <c r="G59" s="715"/>
      <c r="H59" s="1171" t="str">
        <f t="shared" si="0"/>
        <v/>
      </c>
    </row>
    <row r="60" spans="1:8" ht="14.1" customHeight="1">
      <c r="A60" s="188" t="s">
        <v>3306</v>
      </c>
      <c r="B60" s="715">
        <v>9843</v>
      </c>
      <c r="C60" s="589">
        <v>4001638500203</v>
      </c>
      <c r="D60" s="716">
        <v>48</v>
      </c>
      <c r="E60" s="749">
        <v>590</v>
      </c>
      <c r="F60" s="718">
        <v>421</v>
      </c>
      <c r="G60" s="715"/>
      <c r="H60" s="1171" t="str">
        <f t="shared" si="0"/>
        <v/>
      </c>
    </row>
    <row r="61" spans="1:8" ht="14.1" customHeight="1">
      <c r="A61" s="717" t="s">
        <v>3492</v>
      </c>
      <c r="B61" s="715">
        <v>8838</v>
      </c>
      <c r="C61" s="589">
        <v>4001638088381</v>
      </c>
      <c r="D61" s="716">
        <v>48</v>
      </c>
      <c r="E61" s="749">
        <v>400</v>
      </c>
      <c r="F61" s="718">
        <v>286</v>
      </c>
      <c r="G61" s="715"/>
      <c r="H61" s="1171" t="str">
        <f t="shared" si="0"/>
        <v/>
      </c>
    </row>
    <row r="62" spans="1:8" ht="14.1" customHeight="1">
      <c r="A62" s="717" t="s">
        <v>3491</v>
      </c>
      <c r="B62" s="715">
        <v>9474</v>
      </c>
      <c r="C62" s="589">
        <v>4001638094740</v>
      </c>
      <c r="D62" s="716">
        <v>144</v>
      </c>
      <c r="E62" s="749">
        <v>680</v>
      </c>
      <c r="F62" s="718">
        <v>486</v>
      </c>
      <c r="G62" s="715"/>
      <c r="H62" s="1171" t="str">
        <f t="shared" si="0"/>
        <v/>
      </c>
    </row>
    <row r="63" spans="1:8" ht="14.1" customHeight="1">
      <c r="A63" s="717" t="s">
        <v>3493</v>
      </c>
      <c r="B63" s="715">
        <v>9475</v>
      </c>
      <c r="C63" s="589">
        <v>4001638094757</v>
      </c>
      <c r="D63" s="716">
        <v>144</v>
      </c>
      <c r="E63" s="749">
        <v>680</v>
      </c>
      <c r="F63" s="718">
        <v>486</v>
      </c>
      <c r="G63" s="715"/>
      <c r="H63" s="1171" t="str">
        <f t="shared" si="0"/>
        <v/>
      </c>
    </row>
    <row r="64" spans="1:8" ht="14.1" customHeight="1">
      <c r="A64" s="717" t="s">
        <v>3494</v>
      </c>
      <c r="B64" s="715">
        <v>9476</v>
      </c>
      <c r="C64" s="589">
        <v>4001638094764</v>
      </c>
      <c r="D64" s="716">
        <v>144</v>
      </c>
      <c r="E64" s="749">
        <v>680</v>
      </c>
      <c r="F64" s="718">
        <v>486</v>
      </c>
      <c r="G64" s="715"/>
      <c r="H64" s="1171" t="str">
        <f t="shared" si="0"/>
        <v/>
      </c>
    </row>
    <row r="65" spans="1:8" ht="14.1" customHeight="1">
      <c r="A65" s="717" t="s">
        <v>3495</v>
      </c>
      <c r="B65" s="715">
        <v>90554</v>
      </c>
      <c r="C65" s="589">
        <v>4001638501064</v>
      </c>
      <c r="D65" s="716">
        <v>36</v>
      </c>
      <c r="E65" s="749">
        <v>1390</v>
      </c>
      <c r="F65" s="718">
        <v>993</v>
      </c>
      <c r="G65" s="715"/>
      <c r="H65" s="1171" t="str">
        <f t="shared" si="0"/>
        <v/>
      </c>
    </row>
    <row r="66" spans="1:8" ht="13.8">
      <c r="A66" s="731" t="s">
        <v>3263</v>
      </c>
      <c r="B66" s="731"/>
      <c r="C66" s="732"/>
      <c r="D66" s="731"/>
      <c r="E66" s="316"/>
      <c r="F66" s="732"/>
      <c r="G66" s="316"/>
      <c r="H66" s="1173"/>
    </row>
    <row r="67" spans="1:8" ht="14.1" customHeight="1">
      <c r="A67" s="717" t="s">
        <v>3264</v>
      </c>
      <c r="B67" s="715">
        <v>9939</v>
      </c>
      <c r="C67" s="589">
        <v>4001638099394</v>
      </c>
      <c r="D67" s="716">
        <v>42</v>
      </c>
      <c r="E67" s="749">
        <v>1490</v>
      </c>
      <c r="F67" s="718">
        <v>1066</v>
      </c>
      <c r="G67" s="715"/>
      <c r="H67" s="1171" t="str">
        <f t="shared" si="0"/>
        <v/>
      </c>
    </row>
    <row r="68" spans="1:8" ht="14.1" customHeight="1">
      <c r="A68" s="717" t="s">
        <v>3497</v>
      </c>
      <c r="B68" s="634">
        <v>9363</v>
      </c>
      <c r="C68" s="589">
        <v>4001638093637</v>
      </c>
      <c r="D68" s="716">
        <v>56</v>
      </c>
      <c r="E68" s="749">
        <v>630</v>
      </c>
      <c r="F68" s="718">
        <v>450</v>
      </c>
      <c r="G68" s="715"/>
      <c r="H68" s="1171" t="str">
        <f t="shared" si="0"/>
        <v/>
      </c>
    </row>
    <row r="69" spans="1:8" ht="14.1" customHeight="1">
      <c r="A69" s="717" t="s">
        <v>3496</v>
      </c>
      <c r="B69" s="634">
        <v>9924</v>
      </c>
      <c r="C69" s="589">
        <v>4001638099240</v>
      </c>
      <c r="D69" s="716">
        <v>30</v>
      </c>
      <c r="E69" s="749">
        <v>1730</v>
      </c>
      <c r="F69" s="718">
        <v>1236</v>
      </c>
      <c r="G69" s="715"/>
      <c r="H69" s="1171" t="str">
        <f t="shared" si="0"/>
        <v/>
      </c>
    </row>
    <row r="70" spans="1:8" ht="14.1" customHeight="1">
      <c r="A70" s="717" t="s">
        <v>3265</v>
      </c>
      <c r="B70" s="715">
        <v>9995</v>
      </c>
      <c r="C70" s="589">
        <v>4001638099950</v>
      </c>
      <c r="D70" s="716">
        <v>42</v>
      </c>
      <c r="E70" s="749">
        <v>1490</v>
      </c>
      <c r="F70" s="718">
        <v>1066</v>
      </c>
      <c r="G70" s="715"/>
      <c r="H70" s="1171" t="str">
        <f t="shared" si="0"/>
        <v/>
      </c>
    </row>
    <row r="71" spans="1:8" ht="14.1" customHeight="1">
      <c r="A71" s="717" t="s">
        <v>3266</v>
      </c>
      <c r="B71" s="634">
        <v>9329</v>
      </c>
      <c r="C71" s="589">
        <v>4001638093293</v>
      </c>
      <c r="D71" s="716">
        <v>42</v>
      </c>
      <c r="E71" s="749">
        <v>1260</v>
      </c>
      <c r="F71" s="718">
        <v>900</v>
      </c>
      <c r="G71" s="715"/>
      <c r="H71" s="1171" t="str">
        <f t="shared" ref="H71:H131" si="1">IF(G71&gt;0,F71*G71,"")</f>
        <v/>
      </c>
    </row>
    <row r="72" spans="1:8" ht="14.1" customHeight="1">
      <c r="A72" s="717" t="s">
        <v>3308</v>
      </c>
      <c r="B72" s="634">
        <v>7577</v>
      </c>
      <c r="C72" s="589">
        <v>4001638500760</v>
      </c>
      <c r="D72" s="716">
        <v>42</v>
      </c>
      <c r="E72" s="749">
        <v>1490</v>
      </c>
      <c r="F72" s="718">
        <v>1066</v>
      </c>
      <c r="G72" s="715"/>
      <c r="H72" s="1171" t="str">
        <f t="shared" si="1"/>
        <v/>
      </c>
    </row>
    <row r="73" spans="1:8" ht="14.1" customHeight="1">
      <c r="A73" s="717" t="s">
        <v>3309</v>
      </c>
      <c r="B73" s="634">
        <v>7568</v>
      </c>
      <c r="C73" s="589">
        <v>4001638500814</v>
      </c>
      <c r="D73" s="716">
        <v>42</v>
      </c>
      <c r="E73" s="749">
        <v>1030</v>
      </c>
      <c r="F73" s="718">
        <v>735</v>
      </c>
      <c r="G73" s="715"/>
      <c r="H73" s="1171" t="str">
        <f t="shared" si="1"/>
        <v/>
      </c>
    </row>
    <row r="74" spans="1:8" ht="14.1" customHeight="1">
      <c r="A74" s="717" t="s">
        <v>3310</v>
      </c>
      <c r="B74" s="634">
        <v>7575</v>
      </c>
      <c r="C74" s="589">
        <v>4001638500784</v>
      </c>
      <c r="D74" s="716">
        <v>42</v>
      </c>
      <c r="E74" s="749">
        <v>1490</v>
      </c>
      <c r="F74" s="718">
        <v>1066</v>
      </c>
      <c r="G74" s="715"/>
      <c r="H74" s="1171" t="str">
        <f t="shared" si="1"/>
        <v/>
      </c>
    </row>
    <row r="75" spans="1:8" ht="14.1" customHeight="1">
      <c r="A75" s="717" t="s">
        <v>3311</v>
      </c>
      <c r="B75" s="634">
        <v>7573</v>
      </c>
      <c r="C75" s="589">
        <v>4001638500807</v>
      </c>
      <c r="D75" s="716">
        <v>42</v>
      </c>
      <c r="E75" s="749">
        <v>1260</v>
      </c>
      <c r="F75" s="718">
        <v>900</v>
      </c>
      <c r="G75" s="715"/>
      <c r="H75" s="1171" t="str">
        <f t="shared" si="1"/>
        <v/>
      </c>
    </row>
    <row r="76" spans="1:8" ht="14.1" customHeight="1">
      <c r="A76" s="717" t="s">
        <v>3312</v>
      </c>
      <c r="B76" s="634">
        <v>7571</v>
      </c>
      <c r="C76" s="589">
        <v>4001638500845</v>
      </c>
      <c r="D76" s="716">
        <v>42</v>
      </c>
      <c r="E76" s="749">
        <v>1260</v>
      </c>
      <c r="F76" s="718">
        <v>900</v>
      </c>
      <c r="G76" s="715"/>
      <c r="H76" s="1171" t="str">
        <f t="shared" si="1"/>
        <v/>
      </c>
    </row>
    <row r="77" spans="1:8" ht="14.1" customHeight="1">
      <c r="A77" s="717" t="s">
        <v>3313</v>
      </c>
      <c r="B77" s="715">
        <v>7572</v>
      </c>
      <c r="C77" s="589">
        <v>4001638500852</v>
      </c>
      <c r="D77" s="716">
        <v>42</v>
      </c>
      <c r="E77" s="749">
        <v>1800</v>
      </c>
      <c r="F77" s="718">
        <v>1289</v>
      </c>
      <c r="G77" s="715"/>
      <c r="H77" s="1171" t="str">
        <f t="shared" si="1"/>
        <v/>
      </c>
    </row>
    <row r="78" spans="1:8" ht="13.8">
      <c r="A78" s="731" t="s">
        <v>3267</v>
      </c>
      <c r="B78" s="720"/>
      <c r="C78" s="721"/>
      <c r="D78" s="722"/>
      <c r="E78" s="720"/>
      <c r="F78" s="730"/>
      <c r="G78" s="720"/>
      <c r="H78" s="1172"/>
    </row>
    <row r="79" spans="1:8" ht="14.1" customHeight="1">
      <c r="A79" s="717" t="s">
        <v>3499</v>
      </c>
      <c r="B79" s="715">
        <v>9573</v>
      </c>
      <c r="C79" s="589">
        <v>4001638095730</v>
      </c>
      <c r="D79" s="716">
        <v>42</v>
      </c>
      <c r="E79" s="749">
        <v>860</v>
      </c>
      <c r="F79" s="718">
        <v>614</v>
      </c>
      <c r="G79" s="715"/>
      <c r="H79" s="1171" t="str">
        <f t="shared" si="1"/>
        <v/>
      </c>
    </row>
    <row r="80" spans="1:8" ht="15" customHeight="1">
      <c r="A80" s="717" t="s">
        <v>3498</v>
      </c>
      <c r="B80" s="715">
        <v>9572</v>
      </c>
      <c r="C80" s="589">
        <v>4001638095723</v>
      </c>
      <c r="D80" s="716">
        <v>42</v>
      </c>
      <c r="E80" s="749">
        <v>860</v>
      </c>
      <c r="F80" s="718">
        <v>614</v>
      </c>
      <c r="G80" s="715"/>
      <c r="H80" s="1171" t="str">
        <f t="shared" si="1"/>
        <v/>
      </c>
    </row>
    <row r="81" spans="1:8" ht="15" customHeight="1">
      <c r="A81" s="717" t="s">
        <v>3500</v>
      </c>
      <c r="B81" s="715">
        <v>9570</v>
      </c>
      <c r="C81" s="589">
        <v>4001638095709</v>
      </c>
      <c r="D81" s="716">
        <v>42</v>
      </c>
      <c r="E81" s="749">
        <v>860</v>
      </c>
      <c r="F81" s="718">
        <v>614</v>
      </c>
      <c r="G81" s="715"/>
      <c r="H81" s="1171" t="str">
        <f t="shared" si="1"/>
        <v/>
      </c>
    </row>
    <row r="82" spans="1:8" ht="14.1" customHeight="1">
      <c r="A82" s="717" t="s">
        <v>3335</v>
      </c>
      <c r="B82" s="715">
        <v>7523</v>
      </c>
      <c r="C82" s="589">
        <v>4001638500050</v>
      </c>
      <c r="D82" s="716">
        <v>42</v>
      </c>
      <c r="E82" s="749">
        <v>920</v>
      </c>
      <c r="F82" s="718">
        <v>657</v>
      </c>
      <c r="G82" s="715"/>
      <c r="H82" s="1171" t="str">
        <f t="shared" si="1"/>
        <v/>
      </c>
    </row>
    <row r="83" spans="1:8" ht="13.8">
      <c r="A83" s="731" t="s">
        <v>3268</v>
      </c>
      <c r="B83" s="720"/>
      <c r="C83" s="721"/>
      <c r="D83" s="722"/>
      <c r="E83" s="720"/>
      <c r="F83" s="730"/>
      <c r="G83" s="720"/>
      <c r="H83" s="1172"/>
    </row>
    <row r="84" spans="1:8" ht="14.1" customHeight="1">
      <c r="A84" s="717" t="s">
        <v>3501</v>
      </c>
      <c r="B84" s="715">
        <v>8175</v>
      </c>
      <c r="C84" s="589">
        <v>4001638081757</v>
      </c>
      <c r="D84" s="716">
        <v>72</v>
      </c>
      <c r="E84" s="749">
        <v>980</v>
      </c>
      <c r="F84" s="718">
        <v>702</v>
      </c>
      <c r="G84" s="715"/>
      <c r="H84" s="1171" t="str">
        <f t="shared" si="1"/>
        <v/>
      </c>
    </row>
    <row r="85" spans="1:8" ht="14.1" customHeight="1">
      <c r="A85" s="717" t="s">
        <v>3502</v>
      </c>
      <c r="B85" s="715">
        <v>8876</v>
      </c>
      <c r="C85" s="589">
        <v>4001638088763</v>
      </c>
      <c r="D85" s="716">
        <v>72</v>
      </c>
      <c r="E85" s="749">
        <v>980</v>
      </c>
      <c r="F85" s="718">
        <v>702</v>
      </c>
      <c r="G85" s="715"/>
      <c r="H85" s="1171" t="str">
        <f t="shared" si="1"/>
        <v/>
      </c>
    </row>
    <row r="86" spans="1:8" ht="14.1" customHeight="1">
      <c r="A86" s="717" t="s">
        <v>3503</v>
      </c>
      <c r="B86" s="715">
        <v>8026</v>
      </c>
      <c r="C86" s="589">
        <v>4001638080262</v>
      </c>
      <c r="D86" s="716">
        <v>72</v>
      </c>
      <c r="E86" s="749">
        <v>1060</v>
      </c>
      <c r="F86" s="718">
        <v>756</v>
      </c>
      <c r="G86" s="715"/>
      <c r="H86" s="1171" t="str">
        <f t="shared" si="1"/>
        <v/>
      </c>
    </row>
    <row r="87" spans="1:8" ht="13.8">
      <c r="A87" s="731" t="s">
        <v>3269</v>
      </c>
      <c r="B87" s="720"/>
      <c r="C87" s="721"/>
      <c r="D87" s="722"/>
      <c r="E87" s="720"/>
      <c r="F87" s="730"/>
      <c r="G87" s="720"/>
      <c r="H87" s="1172"/>
    </row>
    <row r="88" spans="1:8" ht="14.1" customHeight="1">
      <c r="A88" s="717" t="s">
        <v>3507</v>
      </c>
      <c r="B88" s="715">
        <v>8688</v>
      </c>
      <c r="C88" s="589">
        <v>4001638086882</v>
      </c>
      <c r="D88" s="716">
        <v>72</v>
      </c>
      <c r="E88" s="749">
        <v>1200</v>
      </c>
      <c r="F88" s="718">
        <v>855</v>
      </c>
      <c r="G88" s="715"/>
      <c r="H88" s="1171" t="str">
        <f t="shared" si="1"/>
        <v/>
      </c>
    </row>
    <row r="89" spans="1:8" ht="14.1" customHeight="1">
      <c r="A89" s="717" t="s">
        <v>3506</v>
      </c>
      <c r="B89" s="715">
        <v>8600</v>
      </c>
      <c r="C89" s="589">
        <v>4001638086004</v>
      </c>
      <c r="D89" s="716">
        <v>72</v>
      </c>
      <c r="E89" s="749">
        <v>1200</v>
      </c>
      <c r="F89" s="718">
        <v>855</v>
      </c>
      <c r="G89" s="715"/>
      <c r="H89" s="1171" t="str">
        <f t="shared" si="1"/>
        <v/>
      </c>
    </row>
    <row r="90" spans="1:8" ht="14.1" customHeight="1">
      <c r="A90" s="717" t="s">
        <v>3505</v>
      </c>
      <c r="B90" s="715">
        <v>8031</v>
      </c>
      <c r="C90" s="589">
        <v>4001638080316</v>
      </c>
      <c r="D90" s="716">
        <v>36</v>
      </c>
      <c r="E90" s="749">
        <v>860</v>
      </c>
      <c r="F90" s="718">
        <v>617</v>
      </c>
      <c r="G90" s="715"/>
      <c r="H90" s="1171" t="str">
        <f t="shared" si="1"/>
        <v/>
      </c>
    </row>
    <row r="91" spans="1:8" ht="14.1" customHeight="1">
      <c r="A91" s="717" t="s">
        <v>3504</v>
      </c>
      <c r="B91" s="715">
        <v>9361</v>
      </c>
      <c r="C91" s="589">
        <v>4001638093613</v>
      </c>
      <c r="D91" s="716">
        <v>56</v>
      </c>
      <c r="E91" s="749">
        <v>1280</v>
      </c>
      <c r="F91" s="718">
        <v>914</v>
      </c>
      <c r="G91" s="715"/>
      <c r="H91" s="1171" t="str">
        <f t="shared" si="1"/>
        <v/>
      </c>
    </row>
    <row r="92" spans="1:8" ht="13.8">
      <c r="A92" s="731" t="s">
        <v>3270</v>
      </c>
      <c r="B92" s="720"/>
      <c r="C92" s="721"/>
      <c r="D92" s="722"/>
      <c r="E92" s="720"/>
      <c r="F92" s="730"/>
      <c r="G92" s="720"/>
      <c r="H92" s="1172"/>
    </row>
    <row r="93" spans="1:8" ht="14.1" customHeight="1">
      <c r="A93" s="717" t="s">
        <v>3336</v>
      </c>
      <c r="B93" s="715">
        <v>8008</v>
      </c>
      <c r="C93" s="589">
        <v>4001638080088</v>
      </c>
      <c r="D93" s="716">
        <v>120</v>
      </c>
      <c r="E93" s="749">
        <v>1380</v>
      </c>
      <c r="F93" s="718">
        <v>985</v>
      </c>
      <c r="G93" s="715"/>
      <c r="H93" s="1171" t="str">
        <f t="shared" si="1"/>
        <v/>
      </c>
    </row>
    <row r="94" spans="1:8" ht="14.1" customHeight="1">
      <c r="A94" s="717" t="s">
        <v>3337</v>
      </c>
      <c r="B94" s="715">
        <v>8687</v>
      </c>
      <c r="C94" s="589">
        <v>4001638086875</v>
      </c>
      <c r="D94" s="716">
        <v>72</v>
      </c>
      <c r="E94" s="749">
        <v>1380</v>
      </c>
      <c r="F94" s="718">
        <v>985</v>
      </c>
      <c r="G94" s="715"/>
      <c r="H94" s="1171" t="str">
        <f t="shared" si="1"/>
        <v/>
      </c>
    </row>
    <row r="95" spans="1:8" ht="14.1" customHeight="1">
      <c r="A95" s="717" t="s">
        <v>3338</v>
      </c>
      <c r="B95" s="715">
        <v>8965</v>
      </c>
      <c r="C95" s="589">
        <v>4001638089654</v>
      </c>
      <c r="D95" s="716">
        <v>72</v>
      </c>
      <c r="E95" s="749">
        <v>1380</v>
      </c>
      <c r="F95" s="718">
        <v>985</v>
      </c>
      <c r="G95" s="715"/>
      <c r="H95" s="1171" t="str">
        <f t="shared" si="1"/>
        <v/>
      </c>
    </row>
    <row r="96" spans="1:8" ht="14.1" customHeight="1">
      <c r="A96" s="717" t="s">
        <v>3339</v>
      </c>
      <c r="B96" s="715">
        <v>8601</v>
      </c>
      <c r="C96" s="589">
        <v>4001638086011</v>
      </c>
      <c r="D96" s="716">
        <v>72</v>
      </c>
      <c r="E96" s="749">
        <v>1450</v>
      </c>
      <c r="F96" s="718">
        <v>1031</v>
      </c>
      <c r="G96" s="715"/>
      <c r="H96" s="1171" t="str">
        <f t="shared" si="1"/>
        <v/>
      </c>
    </row>
    <row r="97" spans="1:8" ht="14.1" customHeight="1">
      <c r="A97" s="717" t="s">
        <v>3340</v>
      </c>
      <c r="B97" s="715">
        <v>8190</v>
      </c>
      <c r="C97" s="589">
        <v>4001638081900</v>
      </c>
      <c r="D97" s="716">
        <v>54</v>
      </c>
      <c r="E97" s="749">
        <v>1020</v>
      </c>
      <c r="F97" s="718">
        <v>727</v>
      </c>
      <c r="G97" s="715"/>
      <c r="H97" s="1171" t="str">
        <f t="shared" si="1"/>
        <v/>
      </c>
    </row>
    <row r="98" spans="1:8" ht="13.8">
      <c r="A98" s="731" t="s">
        <v>3271</v>
      </c>
      <c r="B98" s="720"/>
      <c r="C98" s="721"/>
      <c r="D98" s="722"/>
      <c r="E98" s="720"/>
      <c r="F98" s="730"/>
      <c r="G98" s="720"/>
      <c r="H98" s="1172"/>
    </row>
    <row r="99" spans="1:8" ht="14.1" customHeight="1">
      <c r="A99" s="717" t="s">
        <v>3272</v>
      </c>
      <c r="B99" s="715">
        <v>9725</v>
      </c>
      <c r="C99" s="589">
        <v>4001638097253</v>
      </c>
      <c r="D99" s="716">
        <v>120</v>
      </c>
      <c r="E99" s="749">
        <v>1770</v>
      </c>
      <c r="F99" s="718">
        <v>1265</v>
      </c>
      <c r="G99" s="715"/>
      <c r="H99" s="1171" t="str">
        <f t="shared" si="1"/>
        <v/>
      </c>
    </row>
    <row r="100" spans="1:8" ht="14.1" customHeight="1">
      <c r="A100" s="717" t="s">
        <v>3273</v>
      </c>
      <c r="B100" s="715">
        <v>9088</v>
      </c>
      <c r="C100" s="589">
        <v>4001638090889</v>
      </c>
      <c r="D100" s="716">
        <v>72</v>
      </c>
      <c r="E100" s="749">
        <v>1770</v>
      </c>
      <c r="F100" s="718">
        <v>1265</v>
      </c>
      <c r="G100" s="715"/>
      <c r="H100" s="1171" t="str">
        <f t="shared" si="1"/>
        <v/>
      </c>
    </row>
    <row r="101" spans="1:8" ht="14.1" customHeight="1">
      <c r="A101" s="717" t="s">
        <v>3274</v>
      </c>
      <c r="B101" s="715">
        <v>9101</v>
      </c>
      <c r="C101" s="589">
        <v>4001638091015</v>
      </c>
      <c r="D101" s="716">
        <v>72</v>
      </c>
      <c r="E101" s="749">
        <v>1870</v>
      </c>
      <c r="F101" s="718">
        <v>1332</v>
      </c>
      <c r="G101" s="715"/>
      <c r="H101" s="1171" t="str">
        <f t="shared" si="1"/>
        <v/>
      </c>
    </row>
    <row r="102" spans="1:8" ht="14.1" customHeight="1">
      <c r="A102" s="717" t="s">
        <v>3275</v>
      </c>
      <c r="B102" s="715">
        <v>7646</v>
      </c>
      <c r="C102" s="589">
        <v>4001638080040</v>
      </c>
      <c r="D102" s="716">
        <v>72</v>
      </c>
      <c r="E102" s="749">
        <v>2240</v>
      </c>
      <c r="F102" s="718">
        <v>1600</v>
      </c>
      <c r="G102" s="715"/>
      <c r="H102" s="1171" t="str">
        <f t="shared" si="1"/>
        <v/>
      </c>
    </row>
    <row r="103" spans="1:8" ht="13.8">
      <c r="A103" s="731" t="s">
        <v>1187</v>
      </c>
      <c r="B103" s="719"/>
      <c r="C103" s="733"/>
      <c r="D103" s="719"/>
      <c r="E103" s="720"/>
      <c r="F103" s="178"/>
      <c r="G103" s="720"/>
      <c r="H103" s="1172"/>
    </row>
    <row r="104" spans="1:8" ht="14.1" customHeight="1">
      <c r="A104" s="717" t="s">
        <v>3276</v>
      </c>
      <c r="B104" s="715">
        <v>8656</v>
      </c>
      <c r="C104" s="589">
        <v>4001638086561</v>
      </c>
      <c r="D104" s="716">
        <v>72</v>
      </c>
      <c r="E104" s="749">
        <v>880</v>
      </c>
      <c r="F104" s="718">
        <v>629</v>
      </c>
      <c r="G104" s="715"/>
      <c r="H104" s="1171" t="str">
        <f t="shared" si="1"/>
        <v/>
      </c>
    </row>
    <row r="105" spans="1:8" ht="14.1" customHeight="1">
      <c r="A105" s="717" t="s">
        <v>3277</v>
      </c>
      <c r="B105" s="715">
        <v>9478</v>
      </c>
      <c r="C105" s="589">
        <v>4001638098809</v>
      </c>
      <c r="D105" s="716">
        <v>36</v>
      </c>
      <c r="E105" s="749">
        <v>520</v>
      </c>
      <c r="F105" s="718">
        <v>371</v>
      </c>
      <c r="G105" s="715"/>
      <c r="H105" s="1171" t="str">
        <f t="shared" si="1"/>
        <v/>
      </c>
    </row>
    <row r="106" spans="1:8" ht="14.1" customHeight="1">
      <c r="A106" s="717" t="s">
        <v>3278</v>
      </c>
      <c r="B106" s="715">
        <v>9574</v>
      </c>
      <c r="C106" s="589">
        <v>4001638095747</v>
      </c>
      <c r="D106" s="716">
        <v>42</v>
      </c>
      <c r="E106" s="749">
        <v>1120</v>
      </c>
      <c r="F106" s="718">
        <v>800</v>
      </c>
      <c r="G106" s="715"/>
      <c r="H106" s="1171" t="str">
        <f t="shared" si="1"/>
        <v/>
      </c>
    </row>
    <row r="107" spans="1:8" ht="14.1" customHeight="1">
      <c r="A107" s="717" t="s">
        <v>3279</v>
      </c>
      <c r="B107" s="715">
        <v>9881</v>
      </c>
      <c r="C107" s="589">
        <v>4001638098816</v>
      </c>
      <c r="D107" s="716">
        <v>42</v>
      </c>
      <c r="E107" s="749">
        <v>1120</v>
      </c>
      <c r="F107" s="718">
        <v>800</v>
      </c>
      <c r="G107" s="715"/>
      <c r="H107" s="1171" t="str">
        <f t="shared" si="1"/>
        <v/>
      </c>
    </row>
    <row r="108" spans="1:8" ht="14.1" customHeight="1">
      <c r="A108" s="717" t="s">
        <v>3341</v>
      </c>
      <c r="B108" s="715">
        <v>9522</v>
      </c>
      <c r="C108" s="589">
        <v>4001638095228</v>
      </c>
      <c r="D108" s="716">
        <v>48</v>
      </c>
      <c r="E108" s="749">
        <v>590</v>
      </c>
      <c r="F108" s="718">
        <v>421</v>
      </c>
      <c r="G108" s="715"/>
      <c r="H108" s="1171" t="str">
        <f t="shared" si="1"/>
        <v/>
      </c>
    </row>
    <row r="109" spans="1:8" ht="13.8">
      <c r="A109" s="731" t="s">
        <v>3280</v>
      </c>
      <c r="B109" s="731"/>
      <c r="C109" s="732"/>
      <c r="D109" s="731"/>
      <c r="E109" s="316"/>
      <c r="F109" s="732"/>
      <c r="G109" s="316"/>
      <c r="H109" s="1173"/>
    </row>
    <row r="110" spans="1:8" ht="14.1" customHeight="1">
      <c r="A110" s="717" t="s">
        <v>3556</v>
      </c>
      <c r="B110" s="715">
        <v>9555</v>
      </c>
      <c r="C110" s="589">
        <v>4001638095556</v>
      </c>
      <c r="D110" s="716">
        <v>36</v>
      </c>
      <c r="E110" s="749">
        <v>800</v>
      </c>
      <c r="F110" s="718">
        <v>571</v>
      </c>
      <c r="G110" s="715"/>
      <c r="H110" s="1171" t="str">
        <f t="shared" si="1"/>
        <v/>
      </c>
    </row>
    <row r="111" spans="1:8" ht="14.1" customHeight="1">
      <c r="A111" s="717" t="s">
        <v>3557</v>
      </c>
      <c r="B111" s="715">
        <v>9557</v>
      </c>
      <c r="C111" s="589">
        <v>4001638095570</v>
      </c>
      <c r="D111" s="716">
        <v>36</v>
      </c>
      <c r="E111" s="749">
        <v>800</v>
      </c>
      <c r="F111" s="718">
        <v>571</v>
      </c>
      <c r="G111" s="715"/>
      <c r="H111" s="1171" t="str">
        <f t="shared" si="1"/>
        <v/>
      </c>
    </row>
    <row r="112" spans="1:8" ht="14.1" customHeight="1">
      <c r="A112" s="717" t="s">
        <v>3558</v>
      </c>
      <c r="B112" s="715">
        <v>9558</v>
      </c>
      <c r="C112" s="589">
        <v>4001638095587</v>
      </c>
      <c r="D112" s="716">
        <v>36</v>
      </c>
      <c r="E112" s="749">
        <v>850</v>
      </c>
      <c r="F112" s="718">
        <v>607</v>
      </c>
      <c r="G112" s="715"/>
      <c r="H112" s="1171" t="str">
        <f t="shared" si="1"/>
        <v/>
      </c>
    </row>
    <row r="113" spans="1:8" ht="14.1" customHeight="1">
      <c r="A113" s="717" t="s">
        <v>3559</v>
      </c>
      <c r="B113" s="715">
        <v>9559</v>
      </c>
      <c r="C113" s="589">
        <v>4001638095594</v>
      </c>
      <c r="D113" s="716">
        <v>36</v>
      </c>
      <c r="E113" s="749">
        <v>850</v>
      </c>
      <c r="F113" s="718">
        <v>607</v>
      </c>
      <c r="G113" s="715"/>
      <c r="H113" s="1171" t="str">
        <f t="shared" si="1"/>
        <v/>
      </c>
    </row>
    <row r="114" spans="1:8" ht="14.1" customHeight="1">
      <c r="A114" s="717" t="s">
        <v>3560</v>
      </c>
      <c r="B114" s="715">
        <v>9571</v>
      </c>
      <c r="C114" s="589">
        <v>4001638095716</v>
      </c>
      <c r="D114" s="716">
        <v>42</v>
      </c>
      <c r="E114" s="749">
        <v>880</v>
      </c>
      <c r="F114" s="718">
        <v>629</v>
      </c>
      <c r="G114" s="715"/>
      <c r="H114" s="1171" t="str">
        <f t="shared" si="1"/>
        <v/>
      </c>
    </row>
    <row r="115" spans="1:8" ht="14.1" customHeight="1">
      <c r="A115" s="717" t="s">
        <v>3281</v>
      </c>
      <c r="B115" s="715">
        <v>9562</v>
      </c>
      <c r="C115" s="589">
        <v>4001638095624</v>
      </c>
      <c r="D115" s="716">
        <v>36</v>
      </c>
      <c r="E115" s="749">
        <v>800</v>
      </c>
      <c r="F115" s="718">
        <v>571</v>
      </c>
      <c r="G115" s="715"/>
      <c r="H115" s="1171" t="str">
        <f t="shared" si="1"/>
        <v/>
      </c>
    </row>
    <row r="116" spans="1:8" ht="14.1" customHeight="1">
      <c r="A116" s="717" t="s">
        <v>3282</v>
      </c>
      <c r="B116" s="715">
        <v>9362</v>
      </c>
      <c r="C116" s="589">
        <v>4001638093620</v>
      </c>
      <c r="D116" s="716">
        <v>56</v>
      </c>
      <c r="E116" s="749">
        <v>990</v>
      </c>
      <c r="F116" s="718">
        <v>707</v>
      </c>
      <c r="G116" s="715"/>
      <c r="H116" s="1171" t="str">
        <f t="shared" si="1"/>
        <v/>
      </c>
    </row>
    <row r="117" spans="1:8" ht="13.8">
      <c r="A117" s="731" t="s">
        <v>3283</v>
      </c>
      <c r="B117" s="731"/>
      <c r="C117" s="732"/>
      <c r="D117" s="731"/>
      <c r="E117" s="731"/>
      <c r="F117" s="732"/>
      <c r="G117" s="316"/>
      <c r="H117" s="1173"/>
    </row>
    <row r="118" spans="1:8" ht="14.1" customHeight="1">
      <c r="A118" s="717" t="s">
        <v>3284</v>
      </c>
      <c r="B118" s="715">
        <v>8806</v>
      </c>
      <c r="C118" s="589">
        <v>4001638088060</v>
      </c>
      <c r="D118" s="716">
        <v>72</v>
      </c>
      <c r="E118" s="749">
        <v>600</v>
      </c>
      <c r="F118" s="718">
        <v>429</v>
      </c>
      <c r="G118" s="715"/>
      <c r="H118" s="1171" t="str">
        <f t="shared" si="1"/>
        <v/>
      </c>
    </row>
    <row r="119" spans="1:8" ht="14.1" customHeight="1">
      <c r="A119" s="717" t="s">
        <v>3285</v>
      </c>
      <c r="B119" s="715">
        <v>8186</v>
      </c>
      <c r="C119" s="589">
        <v>4001638081863</v>
      </c>
      <c r="D119" s="716">
        <v>60</v>
      </c>
      <c r="E119" s="749">
        <v>400</v>
      </c>
      <c r="F119" s="718">
        <v>286</v>
      </c>
      <c r="G119" s="715"/>
      <c r="H119" s="1171" t="str">
        <f t="shared" si="1"/>
        <v/>
      </c>
    </row>
    <row r="120" spans="1:8" ht="14.1" customHeight="1">
      <c r="A120" s="717" t="s">
        <v>3286</v>
      </c>
      <c r="B120" s="715">
        <v>9809</v>
      </c>
      <c r="C120" s="589">
        <v>4001638098090</v>
      </c>
      <c r="D120" s="716">
        <v>36</v>
      </c>
      <c r="E120" s="749">
        <v>530</v>
      </c>
      <c r="F120" s="718">
        <v>379</v>
      </c>
      <c r="G120" s="715"/>
      <c r="H120" s="1171" t="str">
        <f t="shared" si="1"/>
        <v/>
      </c>
    </row>
    <row r="121" spans="1:8" ht="14.1" customHeight="1">
      <c r="A121" s="717" t="s">
        <v>3287</v>
      </c>
      <c r="B121" s="715">
        <v>9801</v>
      </c>
      <c r="C121" s="589">
        <v>4001638098014</v>
      </c>
      <c r="D121" s="716">
        <v>36</v>
      </c>
      <c r="E121" s="749">
        <v>480</v>
      </c>
      <c r="F121" s="718">
        <v>343</v>
      </c>
      <c r="G121" s="715"/>
      <c r="H121" s="1171" t="str">
        <f t="shared" si="1"/>
        <v/>
      </c>
    </row>
    <row r="122" spans="1:8" ht="14.1" customHeight="1">
      <c r="A122" s="717" t="s">
        <v>3288</v>
      </c>
      <c r="B122" s="715">
        <v>9808</v>
      </c>
      <c r="C122" s="589">
        <v>4001638098083</v>
      </c>
      <c r="D122" s="716">
        <v>36</v>
      </c>
      <c r="E122" s="749">
        <v>480</v>
      </c>
      <c r="F122" s="718">
        <v>343</v>
      </c>
      <c r="G122" s="715"/>
      <c r="H122" s="1171" t="str">
        <f t="shared" si="1"/>
        <v/>
      </c>
    </row>
    <row r="123" spans="1:8" ht="14.1" customHeight="1">
      <c r="A123" s="717" t="s">
        <v>3289</v>
      </c>
      <c r="B123" s="715">
        <v>8655</v>
      </c>
      <c r="C123" s="589">
        <v>4001638086554</v>
      </c>
      <c r="D123" s="716">
        <v>36</v>
      </c>
      <c r="E123" s="749">
        <v>480</v>
      </c>
      <c r="F123" s="718">
        <v>343</v>
      </c>
      <c r="G123" s="715"/>
      <c r="H123" s="1171" t="str">
        <f t="shared" si="1"/>
        <v/>
      </c>
    </row>
    <row r="124" spans="1:8" ht="13.8">
      <c r="A124" s="731" t="s">
        <v>3290</v>
      </c>
      <c r="B124" s="731"/>
      <c r="C124" s="732"/>
      <c r="D124" s="731"/>
      <c r="E124" s="731"/>
      <c r="F124" s="732"/>
      <c r="G124" s="316"/>
      <c r="H124" s="1173"/>
    </row>
    <row r="125" spans="1:8" ht="41.4">
      <c r="A125" s="735" t="s">
        <v>3342</v>
      </c>
      <c r="B125" s="715">
        <v>9500</v>
      </c>
      <c r="C125" s="587">
        <v>4001638095006</v>
      </c>
      <c r="D125" s="716">
        <v>12</v>
      </c>
      <c r="E125" s="749">
        <v>2300</v>
      </c>
      <c r="F125" s="718">
        <v>1650</v>
      </c>
      <c r="G125" s="709"/>
      <c r="H125" s="1171" t="str">
        <f t="shared" si="1"/>
        <v/>
      </c>
    </row>
    <row r="126" spans="1:8" ht="27.6">
      <c r="A126" s="188" t="s">
        <v>3291</v>
      </c>
      <c r="B126" s="715">
        <v>7766</v>
      </c>
      <c r="C126" s="587">
        <v>4001638501002</v>
      </c>
      <c r="D126" s="716">
        <v>10</v>
      </c>
      <c r="E126" s="749">
        <v>1890</v>
      </c>
      <c r="F126" s="718">
        <v>1376</v>
      </c>
      <c r="G126" s="709"/>
      <c r="H126" s="1171" t="str">
        <f t="shared" si="1"/>
        <v/>
      </c>
    </row>
    <row r="127" spans="1:8" ht="27.6">
      <c r="A127" s="188" t="s">
        <v>3292</v>
      </c>
      <c r="B127" s="715">
        <v>7765</v>
      </c>
      <c r="C127" s="587">
        <v>4001638501033</v>
      </c>
      <c r="D127" s="716">
        <v>10</v>
      </c>
      <c r="E127" s="749">
        <v>1130</v>
      </c>
      <c r="F127" s="718">
        <v>808</v>
      </c>
      <c r="G127" s="709"/>
      <c r="H127" s="1171" t="str">
        <f t="shared" si="1"/>
        <v/>
      </c>
    </row>
    <row r="128" spans="1:8" ht="27.6">
      <c r="A128" s="188" t="s">
        <v>3293</v>
      </c>
      <c r="B128" s="715">
        <v>7763</v>
      </c>
      <c r="C128" s="587">
        <v>4001638501026</v>
      </c>
      <c r="D128" s="716">
        <v>10</v>
      </c>
      <c r="E128" s="749">
        <v>1440</v>
      </c>
      <c r="F128" s="718">
        <v>1041</v>
      </c>
      <c r="G128" s="709"/>
      <c r="H128" s="1171" t="str">
        <f t="shared" si="1"/>
        <v/>
      </c>
    </row>
    <row r="129" spans="1:8" ht="27.6">
      <c r="A129" s="188" t="s">
        <v>3294</v>
      </c>
      <c r="B129" s="715">
        <v>7764</v>
      </c>
      <c r="C129" s="587">
        <v>4001638501019</v>
      </c>
      <c r="D129" s="716">
        <v>10</v>
      </c>
      <c r="E129" s="749">
        <v>1240</v>
      </c>
      <c r="F129" s="718">
        <v>918</v>
      </c>
      <c r="G129" s="715"/>
      <c r="H129" s="1171" t="str">
        <f t="shared" si="1"/>
        <v/>
      </c>
    </row>
    <row r="130" spans="1:8" ht="13.8">
      <c r="A130" s="731" t="s">
        <v>3295</v>
      </c>
      <c r="B130" s="731"/>
      <c r="C130" s="732"/>
      <c r="D130" s="731"/>
      <c r="E130" s="731"/>
      <c r="F130" s="732"/>
      <c r="G130" s="316"/>
      <c r="H130" s="1173"/>
    </row>
    <row r="131" spans="1:8" ht="13.8">
      <c r="A131" s="717" t="s">
        <v>3314</v>
      </c>
      <c r="B131" s="715">
        <v>3265</v>
      </c>
      <c r="C131" s="589">
        <v>4001638032650</v>
      </c>
      <c r="D131" s="716">
        <v>35</v>
      </c>
      <c r="E131" s="749">
        <v>1940</v>
      </c>
      <c r="F131" s="718">
        <v>1386</v>
      </c>
      <c r="G131" s="715"/>
      <c r="H131" s="1171" t="str">
        <f t="shared" si="1"/>
        <v/>
      </c>
    </row>
    <row r="132" spans="1:8" ht="25.5" customHeight="1">
      <c r="A132" s="1519" t="s">
        <v>3297</v>
      </c>
      <c r="B132" s="1520"/>
      <c r="C132" s="1520"/>
      <c r="D132" s="1520"/>
      <c r="E132" s="1520"/>
      <c r="F132" s="1521"/>
      <c r="G132" s="1170">
        <f>SUM(G6:G131)</f>
        <v>0</v>
      </c>
      <c r="H132" s="1174">
        <f>SUM(H6:H131)</f>
        <v>0</v>
      </c>
    </row>
  </sheetData>
  <autoFilter ref="E4:H132"/>
  <mergeCells count="1">
    <mergeCell ref="A132:F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theme="9" tint="-0.249977111117893"/>
  </sheetPr>
  <dimension ref="A1:AML635"/>
  <sheetViews>
    <sheetView workbookViewId="0">
      <pane ySplit="1" topLeftCell="A2" activePane="bottomLeft" state="frozen"/>
      <selection activeCell="B1" sqref="B1"/>
      <selection pane="bottomLeft" activeCell="A277" sqref="A277:XFD277"/>
    </sheetView>
  </sheetViews>
  <sheetFormatPr defaultColWidth="64.88671875" defaultRowHeight="15.6" outlineLevelCol="1"/>
  <cols>
    <col min="1" max="1" width="13.44140625" style="33" customWidth="1"/>
    <col min="2" max="2" width="77.6640625" style="30" customWidth="1"/>
    <col min="3" max="3" width="17.44140625" style="31" hidden="1" customWidth="1" outlineLevel="1"/>
    <col min="4" max="4" width="16.6640625" style="32" hidden="1" customWidth="1" outlineLevel="1"/>
    <col min="5" max="5" width="9.44140625" style="33" hidden="1" customWidth="1" outlineLevel="1"/>
    <col min="6" max="6" width="10.33203125" style="33" hidden="1" customWidth="1" outlineLevel="1"/>
    <col min="7" max="7" width="9.44140625" style="33" hidden="1" customWidth="1" outlineLevel="1"/>
    <col min="8" max="8" width="6.44140625" style="33" customWidth="1" collapsed="1"/>
    <col min="9" max="9" width="12.88671875" style="1044" customWidth="1"/>
    <col min="10" max="10" width="9.44140625" style="586" customWidth="1" collapsed="1"/>
    <col min="11" max="11" width="11.44140625" style="34" customWidth="1"/>
    <col min="12" max="12" width="11.6640625" style="59" customWidth="1"/>
    <col min="13" max="13" width="8.33203125" style="775" customWidth="1"/>
    <col min="14" max="14" width="32.5546875" style="776" customWidth="1"/>
    <col min="15" max="15" width="14" style="35" customWidth="1"/>
    <col min="16" max="16" width="17.6640625" style="35" customWidth="1"/>
    <col min="17" max="16384" width="64.88671875" style="35"/>
  </cols>
  <sheetData>
    <row r="1" spans="1:14" ht="28.8">
      <c r="A1" s="402" t="s">
        <v>3240</v>
      </c>
      <c r="B1" s="402" t="s">
        <v>1061</v>
      </c>
      <c r="C1" s="402" t="s">
        <v>16</v>
      </c>
      <c r="D1" s="403" t="s">
        <v>1062</v>
      </c>
      <c r="E1" s="402" t="s">
        <v>1737</v>
      </c>
      <c r="F1" s="402" t="s">
        <v>1735</v>
      </c>
      <c r="G1" s="402" t="s">
        <v>1736</v>
      </c>
      <c r="H1" s="402" t="s">
        <v>13</v>
      </c>
      <c r="I1" s="1042" t="s">
        <v>3217</v>
      </c>
      <c r="J1" s="1338" t="s">
        <v>1254</v>
      </c>
      <c r="K1" s="401" t="s">
        <v>17</v>
      </c>
      <c r="L1" s="1339" t="s">
        <v>1056</v>
      </c>
      <c r="M1" s="1345" t="s">
        <v>3218</v>
      </c>
      <c r="N1" s="1346" t="s">
        <v>5226</v>
      </c>
    </row>
    <row r="2" spans="1:14" ht="14.4" hidden="1">
      <c r="A2" s="1013" t="s">
        <v>4654</v>
      </c>
      <c r="B2" s="1190" t="s">
        <v>4655</v>
      </c>
      <c r="C2" s="1013">
        <v>201</v>
      </c>
      <c r="D2" s="1014"/>
      <c r="E2" s="1013">
        <v>217</v>
      </c>
      <c r="F2" s="1013">
        <v>217</v>
      </c>
      <c r="G2" s="1013">
        <v>217</v>
      </c>
      <c r="H2" s="1191">
        <v>389</v>
      </c>
      <c r="I2" s="1188"/>
      <c r="J2" s="1342">
        <v>180</v>
      </c>
      <c r="K2" s="467"/>
      <c r="L2" s="108">
        <f>K2*J2</f>
        <v>0</v>
      </c>
      <c r="M2" s="1340"/>
      <c r="N2" s="1341"/>
    </row>
    <row r="3" spans="1:14" ht="14.4" hidden="1">
      <c r="A3" s="1182" t="s">
        <v>3241</v>
      </c>
      <c r="B3" s="114" t="s">
        <v>1775</v>
      </c>
      <c r="C3" s="115" t="s">
        <v>1064</v>
      </c>
      <c r="D3" s="116">
        <v>4603721331000</v>
      </c>
      <c r="E3" s="118">
        <v>88</v>
      </c>
      <c r="F3" s="117">
        <v>84</v>
      </c>
      <c r="G3" s="117">
        <v>80</v>
      </c>
      <c r="H3" s="203">
        <v>150</v>
      </c>
      <c r="I3" s="611"/>
      <c r="J3" s="612"/>
      <c r="K3" s="691"/>
      <c r="L3" s="108">
        <f>K3*J3</f>
        <v>0</v>
      </c>
      <c r="M3" s="1343"/>
      <c r="N3" s="1341"/>
    </row>
    <row r="4" spans="1:14" ht="14.4" hidden="1">
      <c r="A4" s="1182" t="s">
        <v>3241</v>
      </c>
      <c r="B4" s="114" t="s">
        <v>1776</v>
      </c>
      <c r="C4" s="115" t="s">
        <v>1065</v>
      </c>
      <c r="D4" s="116">
        <v>4603721331017</v>
      </c>
      <c r="E4" s="118">
        <v>88</v>
      </c>
      <c r="F4" s="117">
        <v>84</v>
      </c>
      <c r="G4" s="117">
        <v>80</v>
      </c>
      <c r="H4" s="203">
        <v>150</v>
      </c>
      <c r="I4" s="115"/>
      <c r="J4" s="612"/>
      <c r="K4" s="691"/>
      <c r="L4" s="108">
        <f t="shared" ref="L4:L67" si="0">K4*J4</f>
        <v>0</v>
      </c>
      <c r="M4" s="1343"/>
      <c r="N4" s="1341"/>
    </row>
    <row r="5" spans="1:14" ht="14.4" hidden="1">
      <c r="A5" s="1182" t="s">
        <v>3241</v>
      </c>
      <c r="B5" s="114" t="s">
        <v>1777</v>
      </c>
      <c r="C5" s="115" t="s">
        <v>1066</v>
      </c>
      <c r="D5" s="116">
        <v>4603721331024</v>
      </c>
      <c r="E5" s="118">
        <v>88</v>
      </c>
      <c r="F5" s="117">
        <v>84</v>
      </c>
      <c r="G5" s="117">
        <v>80</v>
      </c>
      <c r="H5" s="203">
        <v>150</v>
      </c>
      <c r="I5" s="115"/>
      <c r="J5" s="612"/>
      <c r="K5" s="691"/>
      <c r="L5" s="108">
        <f t="shared" si="0"/>
        <v>0</v>
      </c>
      <c r="M5" s="1343"/>
      <c r="N5" s="1341"/>
    </row>
    <row r="6" spans="1:14" ht="14.4" hidden="1">
      <c r="A6" s="1182" t="s">
        <v>3241</v>
      </c>
      <c r="B6" s="114" t="s">
        <v>1778</v>
      </c>
      <c r="C6" s="115" t="s">
        <v>1067</v>
      </c>
      <c r="D6" s="116">
        <v>4603721331031</v>
      </c>
      <c r="E6" s="118">
        <v>88</v>
      </c>
      <c r="F6" s="117">
        <v>84</v>
      </c>
      <c r="G6" s="117">
        <v>80</v>
      </c>
      <c r="H6" s="203">
        <v>150</v>
      </c>
      <c r="I6" s="115"/>
      <c r="J6" s="612"/>
      <c r="K6" s="691"/>
      <c r="L6" s="108">
        <f t="shared" si="0"/>
        <v>0</v>
      </c>
      <c r="M6" s="1343"/>
      <c r="N6" s="1341"/>
    </row>
    <row r="7" spans="1:14" ht="14.4" hidden="1">
      <c r="A7" s="1182" t="s">
        <v>3241</v>
      </c>
      <c r="B7" s="114" t="s">
        <v>1779</v>
      </c>
      <c r="C7" s="115" t="s">
        <v>1068</v>
      </c>
      <c r="D7" s="116">
        <v>4603721331048</v>
      </c>
      <c r="E7" s="118">
        <v>88</v>
      </c>
      <c r="F7" s="117">
        <v>84</v>
      </c>
      <c r="G7" s="117">
        <v>80</v>
      </c>
      <c r="H7" s="203">
        <v>150</v>
      </c>
      <c r="I7" s="611"/>
      <c r="J7" s="612"/>
      <c r="K7" s="691"/>
      <c r="L7" s="108">
        <f t="shared" si="0"/>
        <v>0</v>
      </c>
      <c r="M7" s="1343"/>
      <c r="N7" s="1341"/>
    </row>
    <row r="8" spans="1:14" ht="14.4" hidden="1">
      <c r="A8" s="1182" t="s">
        <v>3241</v>
      </c>
      <c r="B8" s="114" t="s">
        <v>2095</v>
      </c>
      <c r="C8" s="115" t="s">
        <v>1069</v>
      </c>
      <c r="D8" s="116">
        <v>4603721331055</v>
      </c>
      <c r="E8" s="118">
        <v>88</v>
      </c>
      <c r="F8" s="117">
        <v>84</v>
      </c>
      <c r="G8" s="117">
        <v>80</v>
      </c>
      <c r="H8" s="203">
        <v>150</v>
      </c>
      <c r="I8" s="115"/>
      <c r="J8" s="612"/>
      <c r="K8" s="691"/>
      <c r="L8" s="108">
        <f t="shared" si="0"/>
        <v>0</v>
      </c>
      <c r="M8" s="1343"/>
      <c r="N8" s="1341"/>
    </row>
    <row r="9" spans="1:14" ht="14.4" hidden="1">
      <c r="A9" s="1182" t="s">
        <v>3241</v>
      </c>
      <c r="B9" s="114" t="s">
        <v>1780</v>
      </c>
      <c r="C9" s="115" t="s">
        <v>1070</v>
      </c>
      <c r="D9" s="116">
        <v>4603721331062</v>
      </c>
      <c r="E9" s="118">
        <v>88</v>
      </c>
      <c r="F9" s="117">
        <v>84</v>
      </c>
      <c r="G9" s="117">
        <v>80</v>
      </c>
      <c r="H9" s="203">
        <v>150</v>
      </c>
      <c r="I9" s="115"/>
      <c r="J9" s="612"/>
      <c r="K9" s="691"/>
      <c r="L9" s="108">
        <f t="shared" si="0"/>
        <v>0</v>
      </c>
      <c r="M9" s="1343"/>
      <c r="N9" s="1341"/>
    </row>
    <row r="10" spans="1:14" ht="14.4" hidden="1">
      <c r="A10" s="1182" t="s">
        <v>3241</v>
      </c>
      <c r="B10" s="114" t="s">
        <v>1781</v>
      </c>
      <c r="C10" s="115" t="s">
        <v>1071</v>
      </c>
      <c r="D10" s="116">
        <v>4603721331079</v>
      </c>
      <c r="E10" s="118">
        <v>88</v>
      </c>
      <c r="F10" s="117">
        <v>84</v>
      </c>
      <c r="G10" s="117">
        <v>80</v>
      </c>
      <c r="H10" s="203">
        <v>150</v>
      </c>
      <c r="I10" s="115"/>
      <c r="J10" s="612"/>
      <c r="K10" s="691"/>
      <c r="L10" s="108">
        <f t="shared" si="0"/>
        <v>0</v>
      </c>
      <c r="M10" s="1343"/>
      <c r="N10" s="1341"/>
    </row>
    <row r="11" spans="1:14" ht="14.4" hidden="1">
      <c r="A11" s="1182" t="s">
        <v>3241</v>
      </c>
      <c r="B11" s="114" t="s">
        <v>1782</v>
      </c>
      <c r="C11" s="115" t="s">
        <v>1072</v>
      </c>
      <c r="D11" s="116">
        <v>4603721331093</v>
      </c>
      <c r="E11" s="118">
        <v>88</v>
      </c>
      <c r="F11" s="117">
        <v>84</v>
      </c>
      <c r="G11" s="117">
        <v>80</v>
      </c>
      <c r="H11" s="203">
        <v>150</v>
      </c>
      <c r="I11" s="115"/>
      <c r="J11" s="612"/>
      <c r="K11" s="691"/>
      <c r="L11" s="108">
        <f t="shared" si="0"/>
        <v>0</v>
      </c>
      <c r="M11" s="1343"/>
      <c r="N11" s="1341"/>
    </row>
    <row r="12" spans="1:14" ht="14.4" hidden="1">
      <c r="A12" s="1182" t="s">
        <v>3241</v>
      </c>
      <c r="B12" s="114" t="s">
        <v>1783</v>
      </c>
      <c r="C12" s="115" t="s">
        <v>1073</v>
      </c>
      <c r="D12" s="116">
        <v>4603721331086</v>
      </c>
      <c r="E12" s="118">
        <v>88</v>
      </c>
      <c r="F12" s="117">
        <v>84</v>
      </c>
      <c r="G12" s="117">
        <v>80</v>
      </c>
      <c r="H12" s="203">
        <v>150</v>
      </c>
      <c r="I12" s="115"/>
      <c r="J12" s="612"/>
      <c r="K12" s="691"/>
      <c r="L12" s="108">
        <f t="shared" si="0"/>
        <v>0</v>
      </c>
      <c r="M12" s="1343"/>
      <c r="N12" s="1341"/>
    </row>
    <row r="13" spans="1:14" ht="14.4" hidden="1">
      <c r="A13" s="1182" t="s">
        <v>3241</v>
      </c>
      <c r="B13" s="114" t="s">
        <v>1784</v>
      </c>
      <c r="C13" s="115" t="s">
        <v>1074</v>
      </c>
      <c r="D13" s="116">
        <v>4603721331109</v>
      </c>
      <c r="E13" s="118">
        <v>88</v>
      </c>
      <c r="F13" s="117">
        <v>84</v>
      </c>
      <c r="G13" s="117">
        <v>80</v>
      </c>
      <c r="H13" s="203">
        <v>150</v>
      </c>
      <c r="I13" s="115"/>
      <c r="J13" s="612"/>
      <c r="K13" s="691"/>
      <c r="L13" s="108">
        <f t="shared" si="0"/>
        <v>0</v>
      </c>
      <c r="M13" s="1343"/>
      <c r="N13" s="1341"/>
    </row>
    <row r="14" spans="1:14" ht="14.4" hidden="1">
      <c r="A14" s="1182" t="s">
        <v>3241</v>
      </c>
      <c r="B14" s="114" t="s">
        <v>1785</v>
      </c>
      <c r="C14" s="115" t="s">
        <v>1075</v>
      </c>
      <c r="D14" s="116">
        <v>4603721331116</v>
      </c>
      <c r="E14" s="118">
        <v>88</v>
      </c>
      <c r="F14" s="117">
        <v>84</v>
      </c>
      <c r="G14" s="117">
        <v>80</v>
      </c>
      <c r="H14" s="203">
        <v>150</v>
      </c>
      <c r="I14" s="115"/>
      <c r="J14" s="612"/>
      <c r="K14" s="691"/>
      <c r="L14" s="108">
        <f t="shared" si="0"/>
        <v>0</v>
      </c>
      <c r="M14" s="1343"/>
      <c r="N14" s="1341"/>
    </row>
    <row r="15" spans="1:14" ht="14.4" hidden="1">
      <c r="A15" s="1182" t="s">
        <v>3241</v>
      </c>
      <c r="B15" s="114" t="s">
        <v>1786</v>
      </c>
      <c r="C15" s="115" t="s">
        <v>1076</v>
      </c>
      <c r="D15" s="116">
        <v>4603721331123</v>
      </c>
      <c r="E15" s="118">
        <v>88</v>
      </c>
      <c r="F15" s="117">
        <v>84</v>
      </c>
      <c r="G15" s="117">
        <v>80</v>
      </c>
      <c r="H15" s="203">
        <v>150</v>
      </c>
      <c r="I15" s="115"/>
      <c r="J15" s="612"/>
      <c r="K15" s="691"/>
      <c r="L15" s="108">
        <f t="shared" si="0"/>
        <v>0</v>
      </c>
      <c r="M15" s="1343"/>
      <c r="N15" s="1341"/>
    </row>
    <row r="16" spans="1:14" ht="14.4" hidden="1">
      <c r="A16" s="1182" t="s">
        <v>3241</v>
      </c>
      <c r="B16" s="114" t="s">
        <v>1787</v>
      </c>
      <c r="C16" s="115" t="s">
        <v>1077</v>
      </c>
      <c r="D16" s="116">
        <v>4603721331130</v>
      </c>
      <c r="E16" s="118">
        <v>88</v>
      </c>
      <c r="F16" s="117">
        <v>84</v>
      </c>
      <c r="G16" s="117">
        <v>80</v>
      </c>
      <c r="H16" s="203">
        <v>150</v>
      </c>
      <c r="I16" s="115"/>
      <c r="J16" s="612"/>
      <c r="K16" s="691"/>
      <c r="L16" s="108">
        <f t="shared" si="0"/>
        <v>0</v>
      </c>
      <c r="M16" s="1343"/>
      <c r="N16" s="1341"/>
    </row>
    <row r="17" spans="1:14" ht="14.4" hidden="1">
      <c r="A17" s="1182" t="s">
        <v>3241</v>
      </c>
      <c r="B17" s="114" t="s">
        <v>1788</v>
      </c>
      <c r="C17" s="115" t="s">
        <v>1078</v>
      </c>
      <c r="D17" s="116">
        <v>4603721331147</v>
      </c>
      <c r="E17" s="118">
        <v>88</v>
      </c>
      <c r="F17" s="117">
        <v>84</v>
      </c>
      <c r="G17" s="117">
        <v>80</v>
      </c>
      <c r="H17" s="203">
        <v>150</v>
      </c>
      <c r="I17" s="115"/>
      <c r="J17" s="612"/>
      <c r="K17" s="691"/>
      <c r="L17" s="108">
        <f t="shared" si="0"/>
        <v>0</v>
      </c>
      <c r="M17" s="1343"/>
      <c r="N17" s="1341"/>
    </row>
    <row r="18" spans="1:14" ht="14.4" hidden="1">
      <c r="A18" s="1182" t="s">
        <v>3241</v>
      </c>
      <c r="B18" s="114" t="s">
        <v>1789</v>
      </c>
      <c r="C18" s="115" t="s">
        <v>1079</v>
      </c>
      <c r="D18" s="116">
        <v>4603721331154</v>
      </c>
      <c r="E18" s="118">
        <v>88</v>
      </c>
      <c r="F18" s="117">
        <v>84</v>
      </c>
      <c r="G18" s="117">
        <v>80</v>
      </c>
      <c r="H18" s="203">
        <v>150</v>
      </c>
      <c r="I18" s="115"/>
      <c r="J18" s="612"/>
      <c r="K18" s="691"/>
      <c r="L18" s="108">
        <f t="shared" si="0"/>
        <v>0</v>
      </c>
      <c r="M18" s="1343"/>
      <c r="N18" s="1341"/>
    </row>
    <row r="19" spans="1:14" ht="14.4" hidden="1">
      <c r="A19" s="1182" t="s">
        <v>3241</v>
      </c>
      <c r="B19" s="114" t="s">
        <v>1790</v>
      </c>
      <c r="C19" s="115" t="s">
        <v>1080</v>
      </c>
      <c r="D19" s="116">
        <v>4603721331161</v>
      </c>
      <c r="E19" s="118">
        <v>88</v>
      </c>
      <c r="F19" s="117">
        <v>84</v>
      </c>
      <c r="G19" s="117">
        <v>80</v>
      </c>
      <c r="H19" s="203">
        <v>150</v>
      </c>
      <c r="I19" s="115"/>
      <c r="J19" s="612"/>
      <c r="K19" s="691"/>
      <c r="L19" s="108">
        <f t="shared" si="0"/>
        <v>0</v>
      </c>
      <c r="M19" s="1343"/>
      <c r="N19" s="1341"/>
    </row>
    <row r="20" spans="1:14" ht="14.4" hidden="1">
      <c r="A20" s="1182" t="s">
        <v>3241</v>
      </c>
      <c r="B20" s="114" t="s">
        <v>1791</v>
      </c>
      <c r="C20" s="115" t="s">
        <v>1081</v>
      </c>
      <c r="D20" s="116">
        <v>4603721331178</v>
      </c>
      <c r="E20" s="118">
        <v>88</v>
      </c>
      <c r="F20" s="117">
        <v>84</v>
      </c>
      <c r="G20" s="117">
        <v>80</v>
      </c>
      <c r="H20" s="203">
        <v>150</v>
      </c>
      <c r="I20" s="115"/>
      <c r="J20" s="612"/>
      <c r="K20" s="691"/>
      <c r="L20" s="108">
        <f t="shared" si="0"/>
        <v>0</v>
      </c>
      <c r="M20" s="1343"/>
      <c r="N20" s="1341"/>
    </row>
    <row r="21" spans="1:14" ht="14.4" hidden="1">
      <c r="A21" s="1182" t="s">
        <v>3241</v>
      </c>
      <c r="B21" s="114" t="s">
        <v>1792</v>
      </c>
      <c r="C21" s="115" t="s">
        <v>1082</v>
      </c>
      <c r="D21" s="116">
        <v>4603721331185</v>
      </c>
      <c r="E21" s="118">
        <v>88</v>
      </c>
      <c r="F21" s="117">
        <v>84</v>
      </c>
      <c r="G21" s="117">
        <v>80</v>
      </c>
      <c r="H21" s="203">
        <v>150</v>
      </c>
      <c r="I21" s="611"/>
      <c r="J21" s="612"/>
      <c r="K21" s="691"/>
      <c r="L21" s="108">
        <f t="shared" si="0"/>
        <v>0</v>
      </c>
      <c r="M21" s="1343"/>
      <c r="N21" s="1341"/>
    </row>
    <row r="22" spans="1:14" ht="14.4" hidden="1">
      <c r="A22" s="1182" t="s">
        <v>3241</v>
      </c>
      <c r="B22" s="114" t="s">
        <v>1793</v>
      </c>
      <c r="C22" s="115" t="s">
        <v>1083</v>
      </c>
      <c r="D22" s="116">
        <v>4603721331192</v>
      </c>
      <c r="E22" s="118">
        <v>88</v>
      </c>
      <c r="F22" s="117">
        <v>84</v>
      </c>
      <c r="G22" s="117">
        <v>80</v>
      </c>
      <c r="H22" s="203">
        <v>150</v>
      </c>
      <c r="I22" s="115"/>
      <c r="J22" s="612"/>
      <c r="K22" s="691"/>
      <c r="L22" s="108">
        <f t="shared" si="0"/>
        <v>0</v>
      </c>
      <c r="M22" s="1343"/>
      <c r="N22" s="1341"/>
    </row>
    <row r="23" spans="1:14" ht="14.4" hidden="1">
      <c r="A23" s="1182" t="s">
        <v>3241</v>
      </c>
      <c r="B23" s="114" t="s">
        <v>1794</v>
      </c>
      <c r="C23" s="115" t="s">
        <v>1084</v>
      </c>
      <c r="D23" s="116">
        <v>4603721331208</v>
      </c>
      <c r="E23" s="118">
        <v>88</v>
      </c>
      <c r="F23" s="117">
        <v>84</v>
      </c>
      <c r="G23" s="117">
        <v>80</v>
      </c>
      <c r="H23" s="203">
        <v>150</v>
      </c>
      <c r="I23" s="115"/>
      <c r="J23" s="612"/>
      <c r="K23" s="691"/>
      <c r="L23" s="108">
        <f t="shared" si="0"/>
        <v>0</v>
      </c>
      <c r="M23" s="1343"/>
      <c r="N23" s="1341"/>
    </row>
    <row r="24" spans="1:14" ht="14.4" hidden="1">
      <c r="A24" s="1182" t="s">
        <v>3241</v>
      </c>
      <c r="B24" s="114" t="s">
        <v>1795</v>
      </c>
      <c r="C24" s="115" t="s">
        <v>1085</v>
      </c>
      <c r="D24" s="116">
        <v>4603721331215</v>
      </c>
      <c r="E24" s="118">
        <v>88</v>
      </c>
      <c r="F24" s="117">
        <v>84</v>
      </c>
      <c r="G24" s="117">
        <v>80</v>
      </c>
      <c r="H24" s="203">
        <v>150</v>
      </c>
      <c r="I24" s="115"/>
      <c r="J24" s="612"/>
      <c r="K24" s="691"/>
      <c r="L24" s="108">
        <f t="shared" si="0"/>
        <v>0</v>
      </c>
      <c r="M24" s="1343"/>
      <c r="N24" s="1341"/>
    </row>
    <row r="25" spans="1:14" ht="14.4" hidden="1">
      <c r="A25" s="1182" t="s">
        <v>3241</v>
      </c>
      <c r="B25" s="114" t="s">
        <v>1796</v>
      </c>
      <c r="C25" s="115" t="s">
        <v>1086</v>
      </c>
      <c r="D25" s="116">
        <v>4603721331222</v>
      </c>
      <c r="E25" s="118">
        <v>88</v>
      </c>
      <c r="F25" s="117">
        <v>84</v>
      </c>
      <c r="G25" s="117">
        <v>80</v>
      </c>
      <c r="H25" s="203">
        <v>150</v>
      </c>
      <c r="I25" s="115"/>
      <c r="J25" s="612"/>
      <c r="K25" s="691"/>
      <c r="L25" s="108">
        <f t="shared" si="0"/>
        <v>0</v>
      </c>
      <c r="M25" s="1343"/>
      <c r="N25" s="1341"/>
    </row>
    <row r="26" spans="1:14" ht="14.4" hidden="1">
      <c r="A26" s="1182" t="s">
        <v>3241</v>
      </c>
      <c r="B26" s="114" t="s">
        <v>1797</v>
      </c>
      <c r="C26" s="115" t="s">
        <v>1087</v>
      </c>
      <c r="D26" s="116">
        <v>4603721331239</v>
      </c>
      <c r="E26" s="118">
        <v>88</v>
      </c>
      <c r="F26" s="117">
        <v>84</v>
      </c>
      <c r="G26" s="117">
        <v>80</v>
      </c>
      <c r="H26" s="203">
        <v>150</v>
      </c>
      <c r="I26" s="115"/>
      <c r="J26" s="612"/>
      <c r="K26" s="691"/>
      <c r="L26" s="108">
        <f t="shared" si="0"/>
        <v>0</v>
      </c>
      <c r="M26" s="1343"/>
      <c r="N26" s="1341"/>
    </row>
    <row r="27" spans="1:14" ht="14.4" hidden="1">
      <c r="A27" s="1182" t="s">
        <v>3241</v>
      </c>
      <c r="B27" s="114" t="s">
        <v>1798</v>
      </c>
      <c r="C27" s="115" t="s">
        <v>1088</v>
      </c>
      <c r="D27" s="116">
        <v>4603721331246</v>
      </c>
      <c r="E27" s="118">
        <v>88</v>
      </c>
      <c r="F27" s="117">
        <v>84</v>
      </c>
      <c r="G27" s="117">
        <v>80</v>
      </c>
      <c r="H27" s="203">
        <v>150</v>
      </c>
      <c r="I27" s="115"/>
      <c r="J27" s="612"/>
      <c r="K27" s="691"/>
      <c r="L27" s="108">
        <f t="shared" si="0"/>
        <v>0</v>
      </c>
      <c r="M27" s="1343"/>
      <c r="N27" s="1341"/>
    </row>
    <row r="28" spans="1:14" ht="14.4" hidden="1">
      <c r="A28" s="1182" t="s">
        <v>3241</v>
      </c>
      <c r="B28" s="114" t="s">
        <v>2189</v>
      </c>
      <c r="C28" s="115" t="s">
        <v>1090</v>
      </c>
      <c r="D28" s="116">
        <v>4603721331345</v>
      </c>
      <c r="E28" s="118">
        <v>310</v>
      </c>
      <c r="F28" s="117">
        <v>270</v>
      </c>
      <c r="G28" s="117">
        <v>251</v>
      </c>
      <c r="H28" s="204">
        <v>455</v>
      </c>
      <c r="I28" s="115"/>
      <c r="J28" s="612"/>
      <c r="K28" s="691"/>
      <c r="L28" s="108">
        <f t="shared" si="0"/>
        <v>0</v>
      </c>
      <c r="M28" s="1343"/>
      <c r="N28" s="1341"/>
    </row>
    <row r="29" spans="1:14" ht="14.4" hidden="1">
      <c r="A29" s="1182" t="s">
        <v>3241</v>
      </c>
      <c r="B29" s="114" t="s">
        <v>1799</v>
      </c>
      <c r="C29" s="115" t="s">
        <v>1094</v>
      </c>
      <c r="D29" s="116">
        <v>4603721331338</v>
      </c>
      <c r="E29" s="118">
        <v>310</v>
      </c>
      <c r="F29" s="117">
        <v>270</v>
      </c>
      <c r="G29" s="117">
        <v>251</v>
      </c>
      <c r="H29" s="204">
        <v>455</v>
      </c>
      <c r="I29" s="115"/>
      <c r="J29" s="612"/>
      <c r="K29" s="691"/>
      <c r="L29" s="108">
        <f t="shared" si="0"/>
        <v>0</v>
      </c>
      <c r="M29" s="1343"/>
      <c r="N29" s="1341"/>
    </row>
    <row r="30" spans="1:14" ht="14.4" hidden="1">
      <c r="A30" s="1182" t="s">
        <v>3241</v>
      </c>
      <c r="B30" s="114" t="s">
        <v>1800</v>
      </c>
      <c r="C30" s="115" t="s">
        <v>1093</v>
      </c>
      <c r="D30" s="116">
        <v>4603721331321</v>
      </c>
      <c r="E30" s="118">
        <v>310</v>
      </c>
      <c r="F30" s="117">
        <v>270</v>
      </c>
      <c r="G30" s="117">
        <v>251</v>
      </c>
      <c r="H30" s="204">
        <v>455</v>
      </c>
      <c r="I30" s="115"/>
      <c r="J30" s="612"/>
      <c r="K30" s="691"/>
      <c r="L30" s="108">
        <f t="shared" si="0"/>
        <v>0</v>
      </c>
      <c r="M30" s="1343"/>
      <c r="N30" s="1341"/>
    </row>
    <row r="31" spans="1:14" ht="14.4" hidden="1">
      <c r="A31" s="1182" t="s">
        <v>3241</v>
      </c>
      <c r="B31" s="114" t="s">
        <v>1801</v>
      </c>
      <c r="C31" s="115" t="s">
        <v>1092</v>
      </c>
      <c r="D31" s="116">
        <v>4603721331352</v>
      </c>
      <c r="E31" s="118">
        <v>310</v>
      </c>
      <c r="F31" s="117">
        <v>270</v>
      </c>
      <c r="G31" s="117">
        <v>251</v>
      </c>
      <c r="H31" s="204">
        <v>455</v>
      </c>
      <c r="I31" s="115"/>
      <c r="J31" s="612"/>
      <c r="K31" s="691"/>
      <c r="L31" s="108">
        <f t="shared" si="0"/>
        <v>0</v>
      </c>
      <c r="M31" s="1343"/>
      <c r="N31" s="1341"/>
    </row>
    <row r="32" spans="1:14" ht="14.4" hidden="1">
      <c r="A32" s="1182" t="s">
        <v>3241</v>
      </c>
      <c r="B32" s="114" t="s">
        <v>1802</v>
      </c>
      <c r="C32" s="115" t="s">
        <v>1091</v>
      </c>
      <c r="D32" s="116">
        <v>4603721331369</v>
      </c>
      <c r="E32" s="118">
        <v>310</v>
      </c>
      <c r="F32" s="117">
        <v>270</v>
      </c>
      <c r="G32" s="117">
        <v>251</v>
      </c>
      <c r="H32" s="204">
        <v>455</v>
      </c>
      <c r="I32" s="115"/>
      <c r="J32" s="612"/>
      <c r="K32" s="691"/>
      <c r="L32" s="108">
        <f t="shared" si="0"/>
        <v>0</v>
      </c>
      <c r="M32" s="1343"/>
      <c r="N32" s="1341"/>
    </row>
    <row r="33" spans="1:14" ht="14.4" hidden="1">
      <c r="A33" s="1182" t="s">
        <v>3241</v>
      </c>
      <c r="B33" s="114" t="s">
        <v>2360</v>
      </c>
      <c r="C33" s="115" t="s">
        <v>1096</v>
      </c>
      <c r="D33" s="116">
        <v>4603721331390</v>
      </c>
      <c r="E33" s="118">
        <v>310</v>
      </c>
      <c r="F33" s="117">
        <v>270</v>
      </c>
      <c r="G33" s="117">
        <v>250</v>
      </c>
      <c r="H33" s="203">
        <v>450</v>
      </c>
      <c r="I33" s="611"/>
      <c r="J33" s="612">
        <v>150</v>
      </c>
      <c r="K33" s="691"/>
      <c r="L33" s="108">
        <f t="shared" si="0"/>
        <v>0</v>
      </c>
      <c r="M33" s="1343"/>
      <c r="N33" s="1341"/>
    </row>
    <row r="34" spans="1:14" ht="14.4" hidden="1">
      <c r="A34" s="1182" t="s">
        <v>3241</v>
      </c>
      <c r="B34" s="154" t="s">
        <v>2311</v>
      </c>
      <c r="C34" s="101" t="s">
        <v>2143</v>
      </c>
      <c r="D34" s="155">
        <v>4603734079142</v>
      </c>
      <c r="E34" s="118">
        <v>310</v>
      </c>
      <c r="F34" s="117">
        <v>270</v>
      </c>
      <c r="G34" s="117">
        <v>250</v>
      </c>
      <c r="H34" s="203">
        <v>450</v>
      </c>
      <c r="I34" s="115"/>
      <c r="J34" s="612"/>
      <c r="K34" s="691"/>
      <c r="L34" s="108">
        <f t="shared" si="0"/>
        <v>0</v>
      </c>
      <c r="M34" s="1343"/>
      <c r="N34" s="1341"/>
    </row>
    <row r="35" spans="1:14" ht="14.4" hidden="1">
      <c r="A35" s="1182" t="s">
        <v>3241</v>
      </c>
      <c r="B35" s="154" t="s">
        <v>2310</v>
      </c>
      <c r="C35" s="101" t="s">
        <v>2142</v>
      </c>
      <c r="D35" s="155">
        <v>4603734079135</v>
      </c>
      <c r="E35" s="118">
        <v>310</v>
      </c>
      <c r="F35" s="117">
        <v>270</v>
      </c>
      <c r="G35" s="117">
        <v>250</v>
      </c>
      <c r="H35" s="203">
        <v>450</v>
      </c>
      <c r="I35" s="115"/>
      <c r="J35" s="612"/>
      <c r="K35" s="691"/>
      <c r="L35" s="108">
        <f t="shared" si="0"/>
        <v>0</v>
      </c>
      <c r="M35" s="1343"/>
      <c r="N35" s="1341"/>
    </row>
    <row r="36" spans="1:14" ht="14.4" hidden="1">
      <c r="A36" s="1182" t="s">
        <v>3241</v>
      </c>
      <c r="B36" s="114" t="s">
        <v>2359</v>
      </c>
      <c r="C36" s="115" t="s">
        <v>1097</v>
      </c>
      <c r="D36" s="116">
        <v>4603721331406</v>
      </c>
      <c r="E36" s="118">
        <v>310</v>
      </c>
      <c r="F36" s="117">
        <v>270</v>
      </c>
      <c r="G36" s="117">
        <v>250</v>
      </c>
      <c r="H36" s="203">
        <v>450</v>
      </c>
      <c r="I36" s="115"/>
      <c r="J36" s="612"/>
      <c r="K36" s="691"/>
      <c r="L36" s="108">
        <f t="shared" si="0"/>
        <v>0</v>
      </c>
      <c r="M36" s="1343"/>
      <c r="N36" s="1341"/>
    </row>
    <row r="37" spans="1:14" ht="14.4" hidden="1">
      <c r="A37" s="1182" t="s">
        <v>3241</v>
      </c>
      <c r="B37" s="114" t="s">
        <v>1809</v>
      </c>
      <c r="C37" s="115" t="s">
        <v>1098</v>
      </c>
      <c r="D37" s="116">
        <v>4603721331420</v>
      </c>
      <c r="E37" s="118">
        <v>230</v>
      </c>
      <c r="F37" s="117">
        <v>210</v>
      </c>
      <c r="G37" s="117">
        <v>195</v>
      </c>
      <c r="H37" s="203">
        <v>350</v>
      </c>
      <c r="I37" s="115"/>
      <c r="J37" s="612"/>
      <c r="K37" s="691"/>
      <c r="L37" s="108">
        <f t="shared" si="0"/>
        <v>0</v>
      </c>
      <c r="M37" s="1343"/>
      <c r="N37" s="1341"/>
    </row>
    <row r="38" spans="1:14" ht="14.4" hidden="1">
      <c r="A38" s="1182" t="s">
        <v>3241</v>
      </c>
      <c r="B38" s="114" t="s">
        <v>1811</v>
      </c>
      <c r="C38" s="115" t="s">
        <v>1100</v>
      </c>
      <c r="D38" s="116">
        <v>4603721331413</v>
      </c>
      <c r="E38" s="118">
        <v>230</v>
      </c>
      <c r="F38" s="117">
        <v>210</v>
      </c>
      <c r="G38" s="117">
        <v>195</v>
      </c>
      <c r="H38" s="203">
        <v>350</v>
      </c>
      <c r="I38" s="115"/>
      <c r="J38" s="612"/>
      <c r="K38" s="691"/>
      <c r="L38" s="108">
        <f t="shared" si="0"/>
        <v>0</v>
      </c>
      <c r="M38" s="1343"/>
      <c r="N38" s="1341"/>
    </row>
    <row r="39" spans="1:14" ht="14.4" hidden="1">
      <c r="A39" s="1182" t="s">
        <v>3241</v>
      </c>
      <c r="B39" s="114" t="s">
        <v>1810</v>
      </c>
      <c r="C39" s="115" t="s">
        <v>1099</v>
      </c>
      <c r="D39" s="116">
        <v>4603721331437</v>
      </c>
      <c r="E39" s="118">
        <v>230</v>
      </c>
      <c r="F39" s="117">
        <v>210</v>
      </c>
      <c r="G39" s="117">
        <v>195</v>
      </c>
      <c r="H39" s="203">
        <v>350</v>
      </c>
      <c r="I39" s="115"/>
      <c r="J39" s="612"/>
      <c r="K39" s="691"/>
      <c r="L39" s="108">
        <f t="shared" si="0"/>
        <v>0</v>
      </c>
      <c r="M39" s="1343"/>
      <c r="N39" s="1341"/>
    </row>
    <row r="40" spans="1:14" ht="14.4" hidden="1">
      <c r="A40" s="1182" t="s">
        <v>3241</v>
      </c>
      <c r="B40" s="114" t="s">
        <v>1816</v>
      </c>
      <c r="C40" s="308" t="s">
        <v>1102</v>
      </c>
      <c r="D40" s="116">
        <v>4603721331376</v>
      </c>
      <c r="E40" s="118">
        <v>380</v>
      </c>
      <c r="F40" s="117">
        <v>320</v>
      </c>
      <c r="G40" s="117">
        <v>303</v>
      </c>
      <c r="H40" s="204">
        <v>550</v>
      </c>
      <c r="I40" s="611"/>
      <c r="J40" s="612"/>
      <c r="K40" s="691"/>
      <c r="L40" s="108">
        <f t="shared" si="0"/>
        <v>0</v>
      </c>
      <c r="M40" s="1343"/>
      <c r="N40" s="1341"/>
    </row>
    <row r="41" spans="1:14" ht="14.4" hidden="1">
      <c r="A41" s="1182" t="s">
        <v>3241</v>
      </c>
      <c r="B41" s="114" t="s">
        <v>1815</v>
      </c>
      <c r="C41" s="308" t="s">
        <v>1101</v>
      </c>
      <c r="D41" s="116">
        <v>4603721331383</v>
      </c>
      <c r="E41" s="118">
        <v>380</v>
      </c>
      <c r="F41" s="117">
        <v>320</v>
      </c>
      <c r="G41" s="117">
        <v>303</v>
      </c>
      <c r="H41" s="204">
        <v>550</v>
      </c>
      <c r="I41" s="611"/>
      <c r="J41" s="612"/>
      <c r="K41" s="691"/>
      <c r="L41" s="108">
        <f t="shared" si="0"/>
        <v>0</v>
      </c>
      <c r="M41" s="1343"/>
      <c r="N41" s="1341"/>
    </row>
    <row r="42" spans="1:14" ht="14.4" hidden="1">
      <c r="A42" s="1182" t="s">
        <v>3241</v>
      </c>
      <c r="B42" s="114" t="s">
        <v>1812</v>
      </c>
      <c r="C42" s="308" t="s">
        <v>1109</v>
      </c>
      <c r="D42" s="116">
        <v>4603726088282</v>
      </c>
      <c r="E42" s="118">
        <v>208</v>
      </c>
      <c r="F42" s="117">
        <v>185</v>
      </c>
      <c r="G42" s="117">
        <v>170</v>
      </c>
      <c r="H42" s="203">
        <v>300</v>
      </c>
      <c r="I42" s="115"/>
      <c r="J42" s="612"/>
      <c r="K42" s="691"/>
      <c r="L42" s="108">
        <f t="shared" si="0"/>
        <v>0</v>
      </c>
      <c r="M42" s="1343"/>
      <c r="N42" s="1341"/>
    </row>
    <row r="43" spans="1:14" ht="14.4" hidden="1">
      <c r="A43" s="1182" t="s">
        <v>3241</v>
      </c>
      <c r="B43" s="154" t="s">
        <v>1814</v>
      </c>
      <c r="C43" s="308" t="s">
        <v>1111</v>
      </c>
      <c r="D43" s="116">
        <v>4603726088305</v>
      </c>
      <c r="E43" s="118">
        <v>208</v>
      </c>
      <c r="F43" s="117">
        <v>185</v>
      </c>
      <c r="G43" s="117">
        <v>170</v>
      </c>
      <c r="H43" s="203">
        <v>300</v>
      </c>
      <c r="I43" s="115"/>
      <c r="J43" s="612"/>
      <c r="K43" s="691"/>
      <c r="L43" s="108">
        <f t="shared" si="0"/>
        <v>0</v>
      </c>
      <c r="M43" s="1343"/>
      <c r="N43" s="1341"/>
    </row>
    <row r="44" spans="1:14" ht="14.4" hidden="1">
      <c r="A44" s="1182" t="s">
        <v>3241</v>
      </c>
      <c r="B44" s="154" t="s">
        <v>1813</v>
      </c>
      <c r="C44" s="308" t="s">
        <v>1110</v>
      </c>
      <c r="D44" s="116">
        <v>4603726088299</v>
      </c>
      <c r="E44" s="118">
        <v>208</v>
      </c>
      <c r="F44" s="117">
        <v>185</v>
      </c>
      <c r="G44" s="117">
        <v>170</v>
      </c>
      <c r="H44" s="203">
        <v>300</v>
      </c>
      <c r="I44" s="115"/>
      <c r="J44" s="612"/>
      <c r="K44" s="691"/>
      <c r="L44" s="108">
        <f t="shared" si="0"/>
        <v>0</v>
      </c>
      <c r="M44" s="1343"/>
      <c r="N44" s="1341"/>
    </row>
    <row r="45" spans="1:14" ht="14.4" hidden="1">
      <c r="A45" s="1182" t="s">
        <v>3241</v>
      </c>
      <c r="B45" s="154" t="s">
        <v>3151</v>
      </c>
      <c r="C45" s="551" t="s">
        <v>3150</v>
      </c>
      <c r="D45" s="462">
        <v>4603734079944</v>
      </c>
      <c r="E45" s="118">
        <v>319</v>
      </c>
      <c r="F45" s="117">
        <v>294</v>
      </c>
      <c r="G45" s="117">
        <v>269</v>
      </c>
      <c r="H45" s="203">
        <v>490</v>
      </c>
      <c r="I45" s="115"/>
      <c r="J45" s="612"/>
      <c r="K45" s="691"/>
      <c r="L45" s="108">
        <f t="shared" si="0"/>
        <v>0</v>
      </c>
      <c r="M45" s="1343"/>
      <c r="N45" s="1341"/>
    </row>
    <row r="46" spans="1:14" ht="14.4" hidden="1">
      <c r="A46" s="1182" t="s">
        <v>3241</v>
      </c>
      <c r="B46" s="703" t="s">
        <v>3154</v>
      </c>
      <c r="C46" s="553" t="s">
        <v>3153</v>
      </c>
      <c r="D46" s="462">
        <v>4603734079937</v>
      </c>
      <c r="E46" s="160">
        <v>380</v>
      </c>
      <c r="F46" s="160">
        <v>320</v>
      </c>
      <c r="G46" s="160">
        <v>303</v>
      </c>
      <c r="H46" s="623">
        <v>550</v>
      </c>
      <c r="I46" s="115"/>
      <c r="J46" s="625"/>
      <c r="K46" s="691"/>
      <c r="L46" s="108">
        <f t="shared" si="0"/>
        <v>0</v>
      </c>
      <c r="M46" s="1343"/>
      <c r="N46" s="1341"/>
    </row>
    <row r="47" spans="1:14" ht="14.4" hidden="1">
      <c r="A47" s="1182" t="s">
        <v>3241</v>
      </c>
      <c r="B47" s="154" t="s">
        <v>3155</v>
      </c>
      <c r="C47" s="215" t="s">
        <v>3152</v>
      </c>
      <c r="D47" s="552">
        <v>4603734079920</v>
      </c>
      <c r="E47" s="118">
        <v>319</v>
      </c>
      <c r="F47" s="117">
        <v>294</v>
      </c>
      <c r="G47" s="117">
        <v>269</v>
      </c>
      <c r="H47" s="203">
        <v>490</v>
      </c>
      <c r="I47" s="115"/>
      <c r="J47" s="612"/>
      <c r="K47" s="691"/>
      <c r="L47" s="108">
        <f t="shared" si="0"/>
        <v>0</v>
      </c>
      <c r="M47" s="1343"/>
      <c r="N47" s="1341"/>
    </row>
    <row r="48" spans="1:14" ht="14.4" hidden="1">
      <c r="A48" s="1182" t="s">
        <v>3241</v>
      </c>
      <c r="B48" s="154" t="s">
        <v>1803</v>
      </c>
      <c r="C48" s="308" t="s">
        <v>1103</v>
      </c>
      <c r="D48" s="116">
        <v>4603721331260</v>
      </c>
      <c r="E48" s="118">
        <v>230</v>
      </c>
      <c r="F48" s="117">
        <v>210</v>
      </c>
      <c r="G48" s="117">
        <v>195</v>
      </c>
      <c r="H48" s="203">
        <v>350</v>
      </c>
      <c r="I48" s="115"/>
      <c r="J48" s="612"/>
      <c r="K48" s="691"/>
      <c r="L48" s="108">
        <f t="shared" si="0"/>
        <v>0</v>
      </c>
      <c r="M48" s="1343"/>
      <c r="N48" s="1341"/>
    </row>
    <row r="49" spans="1:14" ht="14.4" hidden="1">
      <c r="A49" s="1182" t="s">
        <v>3241</v>
      </c>
      <c r="B49" s="154" t="s">
        <v>1805</v>
      </c>
      <c r="C49" s="308" t="s">
        <v>1105</v>
      </c>
      <c r="D49" s="116">
        <v>4603721331253</v>
      </c>
      <c r="E49" s="118">
        <v>230</v>
      </c>
      <c r="F49" s="117">
        <v>210</v>
      </c>
      <c r="G49" s="117">
        <v>195</v>
      </c>
      <c r="H49" s="203">
        <v>350</v>
      </c>
      <c r="I49" s="115"/>
      <c r="J49" s="612"/>
      <c r="K49" s="691"/>
      <c r="L49" s="108">
        <f t="shared" si="0"/>
        <v>0</v>
      </c>
      <c r="M49" s="1343"/>
      <c r="N49" s="1341"/>
    </row>
    <row r="50" spans="1:14" ht="14.4" hidden="1">
      <c r="A50" s="1182" t="s">
        <v>3241</v>
      </c>
      <c r="B50" s="114" t="s">
        <v>1804</v>
      </c>
      <c r="C50" s="308" t="s">
        <v>1104</v>
      </c>
      <c r="D50" s="116">
        <v>4603721331277</v>
      </c>
      <c r="E50" s="118">
        <v>230</v>
      </c>
      <c r="F50" s="117">
        <v>210</v>
      </c>
      <c r="G50" s="117">
        <v>195</v>
      </c>
      <c r="H50" s="203">
        <v>350</v>
      </c>
      <c r="I50" s="611"/>
      <c r="J50" s="612">
        <v>100</v>
      </c>
      <c r="K50" s="691"/>
      <c r="L50" s="108">
        <f t="shared" si="0"/>
        <v>0</v>
      </c>
      <c r="M50" s="1343"/>
      <c r="N50" s="1341" t="s">
        <v>5241</v>
      </c>
    </row>
    <row r="51" spans="1:14" ht="14.4" hidden="1">
      <c r="A51" s="1182" t="s">
        <v>3241</v>
      </c>
      <c r="B51" s="114" t="s">
        <v>1806</v>
      </c>
      <c r="C51" s="308" t="s">
        <v>1106</v>
      </c>
      <c r="D51" s="116">
        <v>4603726088213</v>
      </c>
      <c r="E51" s="118">
        <v>230</v>
      </c>
      <c r="F51" s="117">
        <v>210</v>
      </c>
      <c r="G51" s="117">
        <v>195</v>
      </c>
      <c r="H51" s="203">
        <v>350</v>
      </c>
      <c r="I51" s="115"/>
      <c r="J51" s="612"/>
      <c r="K51" s="691"/>
      <c r="L51" s="108">
        <f t="shared" si="0"/>
        <v>0</v>
      </c>
      <c r="M51" s="1343"/>
      <c r="N51" s="1341"/>
    </row>
    <row r="52" spans="1:14" ht="14.4" hidden="1">
      <c r="A52" s="1182" t="s">
        <v>3241</v>
      </c>
      <c r="B52" s="114" t="s">
        <v>1807</v>
      </c>
      <c r="C52" s="308" t="s">
        <v>1107</v>
      </c>
      <c r="D52" s="116">
        <v>4603726088206</v>
      </c>
      <c r="E52" s="118">
        <v>230</v>
      </c>
      <c r="F52" s="117">
        <v>210</v>
      </c>
      <c r="G52" s="117">
        <v>195</v>
      </c>
      <c r="H52" s="203">
        <v>350</v>
      </c>
      <c r="I52" s="115"/>
      <c r="J52" s="612"/>
      <c r="K52" s="691"/>
      <c r="L52" s="108">
        <f t="shared" si="0"/>
        <v>0</v>
      </c>
      <c r="M52" s="1343"/>
      <c r="N52" s="1341"/>
    </row>
    <row r="53" spans="1:14" ht="14.4" hidden="1">
      <c r="A53" s="1182" t="s">
        <v>3241</v>
      </c>
      <c r="B53" s="114" t="s">
        <v>1808</v>
      </c>
      <c r="C53" s="308" t="s">
        <v>1108</v>
      </c>
      <c r="D53" s="116">
        <v>4603726088220</v>
      </c>
      <c r="E53" s="118">
        <v>230</v>
      </c>
      <c r="F53" s="117">
        <v>210</v>
      </c>
      <c r="G53" s="117">
        <v>195</v>
      </c>
      <c r="H53" s="203">
        <v>350</v>
      </c>
      <c r="I53" s="115"/>
      <c r="J53" s="612"/>
      <c r="K53" s="691"/>
      <c r="L53" s="108">
        <f t="shared" si="0"/>
        <v>0</v>
      </c>
      <c r="M53" s="1343"/>
      <c r="N53" s="1341"/>
    </row>
    <row r="54" spans="1:14" ht="14.4" hidden="1">
      <c r="A54" s="1182" t="s">
        <v>3241</v>
      </c>
      <c r="B54" s="114" t="s">
        <v>3089</v>
      </c>
      <c r="C54" s="115" t="s">
        <v>1115</v>
      </c>
      <c r="D54" s="116">
        <v>4603721331307</v>
      </c>
      <c r="E54" s="118">
        <v>345</v>
      </c>
      <c r="F54" s="117">
        <v>295</v>
      </c>
      <c r="G54" s="117">
        <v>275</v>
      </c>
      <c r="H54" s="203">
        <v>500</v>
      </c>
      <c r="I54" s="115"/>
      <c r="J54" s="612"/>
      <c r="K54" s="691"/>
      <c r="L54" s="108">
        <f t="shared" si="0"/>
        <v>0</v>
      </c>
      <c r="M54" s="1343"/>
      <c r="N54" s="1341"/>
    </row>
    <row r="55" spans="1:14" ht="14.4" hidden="1">
      <c r="A55" s="1182" t="s">
        <v>3241</v>
      </c>
      <c r="B55" s="114" t="s">
        <v>1817</v>
      </c>
      <c r="C55" s="115" t="s">
        <v>1114</v>
      </c>
      <c r="D55" s="116">
        <v>4603721331284</v>
      </c>
      <c r="E55" s="118">
        <v>400</v>
      </c>
      <c r="F55" s="117">
        <v>360</v>
      </c>
      <c r="G55" s="117">
        <v>330</v>
      </c>
      <c r="H55" s="203">
        <v>600</v>
      </c>
      <c r="I55" s="115"/>
      <c r="J55" s="612"/>
      <c r="K55" s="691"/>
      <c r="L55" s="108">
        <f t="shared" si="0"/>
        <v>0</v>
      </c>
      <c r="M55" s="1343"/>
      <c r="N55" s="1341"/>
    </row>
    <row r="56" spans="1:14" ht="14.4" hidden="1">
      <c r="A56" s="1182" t="s">
        <v>3241</v>
      </c>
      <c r="B56" s="114" t="s">
        <v>1818</v>
      </c>
      <c r="C56" s="115" t="s">
        <v>1113</v>
      </c>
      <c r="D56" s="116">
        <v>4603721331291</v>
      </c>
      <c r="E56" s="118">
        <v>400</v>
      </c>
      <c r="F56" s="117">
        <v>360</v>
      </c>
      <c r="G56" s="117">
        <v>330</v>
      </c>
      <c r="H56" s="203">
        <v>600</v>
      </c>
      <c r="I56" s="115"/>
      <c r="J56" s="612"/>
      <c r="K56" s="691"/>
      <c r="L56" s="108">
        <f t="shared" si="0"/>
        <v>0</v>
      </c>
      <c r="M56" s="1343"/>
      <c r="N56" s="1341"/>
    </row>
    <row r="57" spans="1:14" ht="14.4" hidden="1">
      <c r="A57" s="1182" t="s">
        <v>3241</v>
      </c>
      <c r="B57" s="114" t="s">
        <v>3184</v>
      </c>
      <c r="C57" s="115" t="s">
        <v>1135</v>
      </c>
      <c r="D57" s="116">
        <v>4603721331543</v>
      </c>
      <c r="E57" s="137">
        <v>276</v>
      </c>
      <c r="F57" s="136">
        <v>230</v>
      </c>
      <c r="G57" s="136">
        <v>220</v>
      </c>
      <c r="H57" s="205">
        <v>400</v>
      </c>
      <c r="I57" s="115"/>
      <c r="J57" s="613"/>
      <c r="K57" s="691"/>
      <c r="L57" s="108">
        <f t="shared" si="0"/>
        <v>0</v>
      </c>
      <c r="M57" s="1343"/>
      <c r="N57" s="1341"/>
    </row>
    <row r="58" spans="1:14" ht="14.4" hidden="1">
      <c r="A58" s="1182" t="s">
        <v>3241</v>
      </c>
      <c r="B58" s="114" t="s">
        <v>3185</v>
      </c>
      <c r="C58" s="115" t="s">
        <v>1133</v>
      </c>
      <c r="D58" s="116">
        <v>4603721331529</v>
      </c>
      <c r="E58" s="137">
        <v>276</v>
      </c>
      <c r="F58" s="136">
        <v>230</v>
      </c>
      <c r="G58" s="136">
        <v>220</v>
      </c>
      <c r="H58" s="205">
        <v>400</v>
      </c>
      <c r="I58" s="115"/>
      <c r="J58" s="613"/>
      <c r="K58" s="691"/>
      <c r="L58" s="108">
        <f t="shared" si="0"/>
        <v>0</v>
      </c>
      <c r="M58" s="1343"/>
      <c r="N58" s="1341"/>
    </row>
    <row r="59" spans="1:14" ht="14.4" hidden="1">
      <c r="A59" s="1182" t="s">
        <v>3241</v>
      </c>
      <c r="B59" s="114" t="s">
        <v>3186</v>
      </c>
      <c r="C59" s="115" t="s">
        <v>1134</v>
      </c>
      <c r="D59" s="116">
        <v>4603721331536</v>
      </c>
      <c r="E59" s="137">
        <v>276</v>
      </c>
      <c r="F59" s="136">
        <v>230</v>
      </c>
      <c r="G59" s="136">
        <v>220</v>
      </c>
      <c r="H59" s="205">
        <v>400</v>
      </c>
      <c r="I59" s="611"/>
      <c r="J59" s="613">
        <v>190</v>
      </c>
      <c r="K59" s="691"/>
      <c r="L59" s="108">
        <f t="shared" si="0"/>
        <v>0</v>
      </c>
      <c r="M59" s="1343"/>
      <c r="N59" s="1341"/>
    </row>
    <row r="60" spans="1:14" ht="14.4" hidden="1">
      <c r="A60" s="1182" t="s">
        <v>3241</v>
      </c>
      <c r="B60" s="138" t="s">
        <v>2926</v>
      </c>
      <c r="C60" s="139" t="s">
        <v>1129</v>
      </c>
      <c r="D60" s="140">
        <v>4603721331901</v>
      </c>
      <c r="E60" s="137">
        <v>455</v>
      </c>
      <c r="F60" s="136">
        <v>410</v>
      </c>
      <c r="G60" s="136">
        <v>385</v>
      </c>
      <c r="H60" s="205">
        <v>700</v>
      </c>
      <c r="I60" s="115"/>
      <c r="J60" s="613"/>
      <c r="K60" s="691"/>
      <c r="L60" s="108">
        <f t="shared" si="0"/>
        <v>0</v>
      </c>
      <c r="M60" s="1343"/>
      <c r="N60" s="1341"/>
    </row>
    <row r="61" spans="1:14" ht="14.4" hidden="1">
      <c r="A61" s="1182" t="s">
        <v>3241</v>
      </c>
      <c r="B61" s="138" t="s">
        <v>3187</v>
      </c>
      <c r="C61" s="130" t="s">
        <v>1130</v>
      </c>
      <c r="D61" s="141">
        <v>4603721331987</v>
      </c>
      <c r="E61" s="137">
        <v>425</v>
      </c>
      <c r="F61" s="136">
        <v>375</v>
      </c>
      <c r="G61" s="136">
        <v>359</v>
      </c>
      <c r="H61" s="205">
        <v>650</v>
      </c>
      <c r="I61" s="115"/>
      <c r="J61" s="613"/>
      <c r="K61" s="691"/>
      <c r="L61" s="108">
        <f t="shared" si="0"/>
        <v>0</v>
      </c>
      <c r="M61" s="1343"/>
      <c r="N61" s="1341"/>
    </row>
    <row r="62" spans="1:14" ht="14.4" hidden="1">
      <c r="A62" s="1182" t="s">
        <v>3241</v>
      </c>
      <c r="B62" s="114" t="s">
        <v>3183</v>
      </c>
      <c r="C62" s="115" t="s">
        <v>1128</v>
      </c>
      <c r="D62" s="116">
        <v>4603721331512</v>
      </c>
      <c r="E62" s="137">
        <v>380</v>
      </c>
      <c r="F62" s="136">
        <v>320</v>
      </c>
      <c r="G62" s="136">
        <v>303</v>
      </c>
      <c r="H62" s="205">
        <v>550</v>
      </c>
      <c r="I62" s="115"/>
      <c r="J62" s="613"/>
      <c r="K62" s="691"/>
      <c r="L62" s="108">
        <f t="shared" si="0"/>
        <v>0</v>
      </c>
      <c r="M62" s="1343"/>
      <c r="N62" s="1341"/>
    </row>
    <row r="63" spans="1:14" ht="14.4" hidden="1">
      <c r="A63" s="1182" t="s">
        <v>3241</v>
      </c>
      <c r="B63" s="114" t="s">
        <v>3180</v>
      </c>
      <c r="C63" s="115" t="s">
        <v>1126</v>
      </c>
      <c r="D63" s="116">
        <v>4603721331499</v>
      </c>
      <c r="E63" s="137">
        <v>380</v>
      </c>
      <c r="F63" s="136">
        <v>320</v>
      </c>
      <c r="G63" s="136">
        <v>303</v>
      </c>
      <c r="H63" s="205">
        <v>550</v>
      </c>
      <c r="I63" s="115"/>
      <c r="J63" s="613"/>
      <c r="K63" s="691"/>
      <c r="L63" s="108">
        <f t="shared" si="0"/>
        <v>0</v>
      </c>
      <c r="M63" s="1343"/>
      <c r="N63" s="1341"/>
    </row>
    <row r="64" spans="1:14" ht="14.4" hidden="1">
      <c r="A64" s="1182" t="s">
        <v>3241</v>
      </c>
      <c r="B64" s="114" t="s">
        <v>3179</v>
      </c>
      <c r="C64" s="115" t="s">
        <v>1127</v>
      </c>
      <c r="D64" s="116">
        <v>4603721331505</v>
      </c>
      <c r="E64" s="137">
        <v>380</v>
      </c>
      <c r="F64" s="136">
        <v>320</v>
      </c>
      <c r="G64" s="136">
        <v>303</v>
      </c>
      <c r="H64" s="205">
        <v>550</v>
      </c>
      <c r="I64" s="115"/>
      <c r="J64" s="613"/>
      <c r="K64" s="691"/>
      <c r="L64" s="108">
        <f t="shared" si="0"/>
        <v>0</v>
      </c>
      <c r="M64" s="1343"/>
      <c r="N64" s="1341"/>
    </row>
    <row r="65" spans="1:14 1026:1026" ht="14.4" hidden="1">
      <c r="A65" s="1182" t="s">
        <v>3241</v>
      </c>
      <c r="B65" s="464" t="s">
        <v>3181</v>
      </c>
      <c r="C65" s="467" t="s">
        <v>2158</v>
      </c>
      <c r="D65" s="587">
        <v>4603734079326</v>
      </c>
      <c r="E65" s="136">
        <v>345</v>
      </c>
      <c r="F65" s="117">
        <v>295</v>
      </c>
      <c r="G65" s="117">
        <v>275</v>
      </c>
      <c r="H65" s="205">
        <v>500</v>
      </c>
      <c r="I65" s="628"/>
      <c r="J65" s="612"/>
      <c r="K65" s="692"/>
      <c r="L65" s="108">
        <f t="shared" si="0"/>
        <v>0</v>
      </c>
      <c r="M65" s="1343"/>
      <c r="N65" s="1341"/>
    </row>
    <row r="66" spans="1:14 1026:1026" ht="14.4" hidden="1">
      <c r="A66" s="1182" t="s">
        <v>3241</v>
      </c>
      <c r="B66" s="464" t="s">
        <v>3182</v>
      </c>
      <c r="C66" s="467" t="s">
        <v>2159</v>
      </c>
      <c r="D66" s="587">
        <v>4603734079296</v>
      </c>
      <c r="E66" s="136">
        <v>345</v>
      </c>
      <c r="F66" s="117">
        <v>295</v>
      </c>
      <c r="G66" s="117">
        <v>275</v>
      </c>
      <c r="H66" s="205">
        <v>500</v>
      </c>
      <c r="I66" s="628"/>
      <c r="J66" s="612"/>
      <c r="K66" s="692"/>
      <c r="L66" s="108">
        <f t="shared" si="0"/>
        <v>0</v>
      </c>
      <c r="M66" s="1343"/>
      <c r="N66" s="1341"/>
    </row>
    <row r="67" spans="1:14 1026:1026" ht="14.4" hidden="1">
      <c r="A67" s="1182" t="s">
        <v>3241</v>
      </c>
      <c r="B67" s="464" t="s">
        <v>2850</v>
      </c>
      <c r="C67" s="467" t="s">
        <v>2160</v>
      </c>
      <c r="D67" s="587">
        <v>4603734079302</v>
      </c>
      <c r="E67" s="136">
        <v>345</v>
      </c>
      <c r="F67" s="117">
        <v>295</v>
      </c>
      <c r="G67" s="117">
        <v>275</v>
      </c>
      <c r="H67" s="205">
        <v>500</v>
      </c>
      <c r="I67" s="628"/>
      <c r="J67" s="612"/>
      <c r="K67" s="692"/>
      <c r="L67" s="108">
        <f t="shared" si="0"/>
        <v>0</v>
      </c>
      <c r="M67" s="1343"/>
      <c r="N67" s="1341"/>
    </row>
    <row r="68" spans="1:14 1026:1026" ht="14.4" hidden="1">
      <c r="A68" s="1182" t="s">
        <v>3241</v>
      </c>
      <c r="B68" s="464" t="s">
        <v>3178</v>
      </c>
      <c r="C68" s="467" t="s">
        <v>2162</v>
      </c>
      <c r="D68" s="587">
        <v>4603734079319</v>
      </c>
      <c r="E68" s="136">
        <v>345</v>
      </c>
      <c r="F68" s="117">
        <v>295</v>
      </c>
      <c r="G68" s="117">
        <v>275</v>
      </c>
      <c r="H68" s="205">
        <v>500</v>
      </c>
      <c r="I68" s="628"/>
      <c r="J68" s="612"/>
      <c r="K68" s="692"/>
      <c r="L68" s="108">
        <f t="shared" ref="L68:L131" si="1">K68*J68</f>
        <v>0</v>
      </c>
      <c r="M68" s="1343"/>
      <c r="N68" s="1341"/>
    </row>
    <row r="69" spans="1:14 1026:1026" ht="14.4" hidden="1">
      <c r="A69" s="1182" t="s">
        <v>3241</v>
      </c>
      <c r="B69" s="865" t="s">
        <v>2851</v>
      </c>
      <c r="C69" s="467" t="s">
        <v>2161</v>
      </c>
      <c r="D69" s="587">
        <v>4603734079289</v>
      </c>
      <c r="E69" s="136">
        <v>230</v>
      </c>
      <c r="F69" s="117">
        <v>198</v>
      </c>
      <c r="G69" s="117">
        <v>182</v>
      </c>
      <c r="H69" s="205">
        <v>330</v>
      </c>
      <c r="I69" s="628"/>
      <c r="J69" s="612"/>
      <c r="K69" s="692"/>
      <c r="L69" s="108">
        <f t="shared" si="1"/>
        <v>0</v>
      </c>
      <c r="M69" s="1343"/>
      <c r="N69" s="1341"/>
    </row>
    <row r="70" spans="1:14 1026:1026" ht="14.4" hidden="1">
      <c r="A70" s="1182" t="s">
        <v>3241</v>
      </c>
      <c r="B70" s="464" t="s">
        <v>2849</v>
      </c>
      <c r="C70" s="467" t="s">
        <v>2144</v>
      </c>
      <c r="D70" s="588">
        <v>4603734079104</v>
      </c>
      <c r="E70" s="136">
        <v>420</v>
      </c>
      <c r="F70" s="136">
        <v>390</v>
      </c>
      <c r="G70" s="117">
        <v>358</v>
      </c>
      <c r="H70" s="208">
        <v>650</v>
      </c>
      <c r="I70" s="115"/>
      <c r="J70" s="612"/>
      <c r="K70" s="691"/>
      <c r="L70" s="108">
        <f t="shared" si="1"/>
        <v>0</v>
      </c>
      <c r="M70" s="1343"/>
      <c r="N70" s="1341"/>
    </row>
    <row r="71" spans="1:14 1026:1026" ht="14.4" hidden="1">
      <c r="A71" s="1182" t="s">
        <v>3241</v>
      </c>
      <c r="B71" s="142" t="s">
        <v>1857</v>
      </c>
      <c r="C71" s="119" t="s">
        <v>1137</v>
      </c>
      <c r="D71" s="116">
        <v>4603721331925</v>
      </c>
      <c r="E71" s="137">
        <v>310</v>
      </c>
      <c r="F71" s="136">
        <v>270</v>
      </c>
      <c r="G71" s="136">
        <v>250</v>
      </c>
      <c r="H71" s="205">
        <v>450</v>
      </c>
      <c r="I71" s="611"/>
      <c r="J71" s="613"/>
      <c r="K71" s="691"/>
      <c r="L71" s="108">
        <f t="shared" si="1"/>
        <v>0</v>
      </c>
      <c r="M71" s="1343"/>
      <c r="N71" s="1341"/>
    </row>
    <row r="72" spans="1:14 1026:1026" s="36" customFormat="1" ht="14.4" hidden="1">
      <c r="A72" s="1182" t="s">
        <v>3241</v>
      </c>
      <c r="B72" s="129" t="s">
        <v>3177</v>
      </c>
      <c r="C72" s="130" t="s">
        <v>1125</v>
      </c>
      <c r="D72" s="131">
        <v>4603726088527</v>
      </c>
      <c r="E72" s="118">
        <v>345</v>
      </c>
      <c r="F72" s="118">
        <v>295</v>
      </c>
      <c r="G72" s="118">
        <v>275</v>
      </c>
      <c r="H72" s="204">
        <v>500</v>
      </c>
      <c r="I72" s="308"/>
      <c r="J72" s="629"/>
      <c r="K72" s="693"/>
      <c r="L72" s="108">
        <f t="shared" si="1"/>
        <v>0</v>
      </c>
      <c r="M72" s="1343"/>
      <c r="N72" s="1341"/>
      <c r="AML72" s="35"/>
    </row>
    <row r="73" spans="1:14 1026:1026" ht="14.4" hidden="1">
      <c r="A73" s="1182" t="s">
        <v>3241</v>
      </c>
      <c r="B73" s="129" t="s">
        <v>3176</v>
      </c>
      <c r="C73" s="130" t="s">
        <v>1117</v>
      </c>
      <c r="D73" s="131">
        <v>4603726088060</v>
      </c>
      <c r="E73" s="118">
        <v>276</v>
      </c>
      <c r="F73" s="118">
        <v>230</v>
      </c>
      <c r="G73" s="118">
        <v>220</v>
      </c>
      <c r="H73" s="204">
        <v>400</v>
      </c>
      <c r="I73" s="769"/>
      <c r="J73" s="629">
        <v>100</v>
      </c>
      <c r="K73" s="693"/>
      <c r="L73" s="108">
        <f t="shared" si="1"/>
        <v>0</v>
      </c>
      <c r="M73" s="1343"/>
      <c r="N73" s="1341"/>
    </row>
    <row r="74" spans="1:14 1026:1026" ht="14.4" hidden="1">
      <c r="A74" s="1182" t="s">
        <v>3241</v>
      </c>
      <c r="B74" s="129" t="s">
        <v>3175</v>
      </c>
      <c r="C74" s="130" t="s">
        <v>1118</v>
      </c>
      <c r="D74" s="131">
        <v>4603726088077</v>
      </c>
      <c r="E74" s="118">
        <v>276</v>
      </c>
      <c r="F74" s="118">
        <v>230</v>
      </c>
      <c r="G74" s="118">
        <v>220</v>
      </c>
      <c r="H74" s="204">
        <v>400</v>
      </c>
      <c r="I74" s="308"/>
      <c r="J74" s="629"/>
      <c r="K74" s="693"/>
      <c r="L74" s="108">
        <f t="shared" si="1"/>
        <v>0</v>
      </c>
      <c r="M74" s="1343"/>
      <c r="N74" s="1341"/>
    </row>
    <row r="75" spans="1:14 1026:1026" s="37" customFormat="1" ht="14.4" hidden="1">
      <c r="A75" s="1182" t="s">
        <v>3241</v>
      </c>
      <c r="B75" s="132" t="s">
        <v>3090</v>
      </c>
      <c r="C75" s="133" t="s">
        <v>1124</v>
      </c>
      <c r="D75" s="134">
        <v>4603726088510</v>
      </c>
      <c r="E75" s="135">
        <v>345</v>
      </c>
      <c r="F75" s="135">
        <v>295</v>
      </c>
      <c r="G75" s="135">
        <v>275</v>
      </c>
      <c r="H75" s="203">
        <v>500</v>
      </c>
      <c r="I75" s="630"/>
      <c r="J75" s="631"/>
      <c r="K75" s="694"/>
      <c r="L75" s="108">
        <f t="shared" si="1"/>
        <v>0</v>
      </c>
      <c r="M75" s="1343"/>
      <c r="N75" s="1341"/>
      <c r="AML75" s="38"/>
    </row>
    <row r="76" spans="1:14 1026:1026" s="36" customFormat="1" ht="14.4" hidden="1">
      <c r="A76" s="1182" t="s">
        <v>3241</v>
      </c>
      <c r="B76" s="129" t="s">
        <v>3087</v>
      </c>
      <c r="C76" s="130" t="s">
        <v>1123</v>
      </c>
      <c r="D76" s="131">
        <v>4603726088442</v>
      </c>
      <c r="E76" s="118">
        <v>276</v>
      </c>
      <c r="F76" s="118">
        <v>230</v>
      </c>
      <c r="G76" s="118">
        <v>220</v>
      </c>
      <c r="H76" s="204">
        <v>400</v>
      </c>
      <c r="I76" s="630"/>
      <c r="J76" s="629"/>
      <c r="K76" s="694"/>
      <c r="L76" s="108">
        <f t="shared" si="1"/>
        <v>0</v>
      </c>
      <c r="M76" s="1343"/>
      <c r="N76" s="1341"/>
      <c r="AML76" s="35"/>
    </row>
    <row r="77" spans="1:14 1026:1026" ht="14.4" hidden="1">
      <c r="A77" s="1182" t="s">
        <v>3241</v>
      </c>
      <c r="B77" s="129" t="s">
        <v>3174</v>
      </c>
      <c r="C77" s="130" t="s">
        <v>1119</v>
      </c>
      <c r="D77" s="131">
        <v>4603726088398</v>
      </c>
      <c r="E77" s="118">
        <v>345</v>
      </c>
      <c r="F77" s="118">
        <v>295</v>
      </c>
      <c r="G77" s="118">
        <v>275</v>
      </c>
      <c r="H77" s="204">
        <v>500</v>
      </c>
      <c r="I77" s="630"/>
      <c r="J77" s="629"/>
      <c r="K77" s="694"/>
      <c r="L77" s="108">
        <f t="shared" si="1"/>
        <v>0</v>
      </c>
      <c r="M77" s="1343"/>
      <c r="N77" s="1341"/>
    </row>
    <row r="78" spans="1:14 1026:1026" s="36" customFormat="1" ht="14.4" hidden="1">
      <c r="A78" s="1182" t="s">
        <v>3241</v>
      </c>
      <c r="B78" s="129" t="s">
        <v>3173</v>
      </c>
      <c r="C78" s="130" t="s">
        <v>1121</v>
      </c>
      <c r="D78" s="131">
        <v>4603726088503</v>
      </c>
      <c r="E78" s="118">
        <v>276</v>
      </c>
      <c r="F78" s="118">
        <v>230</v>
      </c>
      <c r="G78" s="118">
        <v>220</v>
      </c>
      <c r="H78" s="204">
        <v>400</v>
      </c>
      <c r="I78" s="770"/>
      <c r="J78" s="629">
        <v>100</v>
      </c>
      <c r="K78" s="694"/>
      <c r="L78" s="108">
        <f t="shared" si="1"/>
        <v>0</v>
      </c>
      <c r="M78" s="1343"/>
      <c r="N78" s="1341"/>
      <c r="AML78" s="35"/>
    </row>
    <row r="79" spans="1:14 1026:1026" ht="14.4" hidden="1">
      <c r="A79" s="1182" t="s">
        <v>3241</v>
      </c>
      <c r="B79" s="129" t="s">
        <v>3172</v>
      </c>
      <c r="C79" s="156" t="s">
        <v>3119</v>
      </c>
      <c r="D79" s="157">
        <v>4603726088404</v>
      </c>
      <c r="E79" s="160">
        <v>455</v>
      </c>
      <c r="F79" s="160">
        <v>410</v>
      </c>
      <c r="G79" s="160">
        <v>385</v>
      </c>
      <c r="H79" s="204">
        <v>700</v>
      </c>
      <c r="I79" s="630"/>
      <c r="J79" s="625"/>
      <c r="K79" s="694"/>
      <c r="L79" s="108">
        <f t="shared" si="1"/>
        <v>0</v>
      </c>
      <c r="M79" s="1343"/>
      <c r="N79" s="1341"/>
    </row>
    <row r="80" spans="1:14 1026:1026" ht="14.4" hidden="1">
      <c r="A80" s="1182" t="s">
        <v>3241</v>
      </c>
      <c r="B80" s="129" t="s">
        <v>3171</v>
      </c>
      <c r="C80" s="130" t="s">
        <v>1120</v>
      </c>
      <c r="D80" s="131">
        <v>4603726088411</v>
      </c>
      <c r="E80" s="118">
        <v>276</v>
      </c>
      <c r="F80" s="118">
        <v>230</v>
      </c>
      <c r="G80" s="118">
        <v>220</v>
      </c>
      <c r="H80" s="204">
        <v>400</v>
      </c>
      <c r="I80" s="630"/>
      <c r="J80" s="629"/>
      <c r="K80" s="694"/>
      <c r="L80" s="108">
        <f t="shared" si="1"/>
        <v>0</v>
      </c>
      <c r="M80" s="1343"/>
      <c r="N80" s="1341"/>
    </row>
    <row r="81" spans="1:14 1026:1026" s="36" customFormat="1" ht="14.4" hidden="1">
      <c r="A81" s="1182" t="s">
        <v>3241</v>
      </c>
      <c r="B81" s="129" t="s">
        <v>3088</v>
      </c>
      <c r="C81" s="130" t="s">
        <v>1122</v>
      </c>
      <c r="D81" s="131">
        <v>4603726088459</v>
      </c>
      <c r="E81" s="118">
        <v>345</v>
      </c>
      <c r="F81" s="118">
        <v>295</v>
      </c>
      <c r="G81" s="118">
        <v>275</v>
      </c>
      <c r="H81" s="204">
        <v>500</v>
      </c>
      <c r="I81" s="630"/>
      <c r="J81" s="629"/>
      <c r="K81" s="694"/>
      <c r="L81" s="108">
        <f t="shared" si="1"/>
        <v>0</v>
      </c>
      <c r="M81" s="1343"/>
      <c r="N81" s="1341"/>
      <c r="AML81" s="35"/>
    </row>
    <row r="82" spans="1:14 1026:1026" ht="14.4" hidden="1">
      <c r="A82" s="1182" t="s">
        <v>3241</v>
      </c>
      <c r="B82" s="142" t="s">
        <v>3170</v>
      </c>
      <c r="C82" s="119" t="s">
        <v>1141</v>
      </c>
      <c r="D82" s="116">
        <v>4603726088428</v>
      </c>
      <c r="E82" s="137">
        <v>170</v>
      </c>
      <c r="F82" s="136">
        <v>150</v>
      </c>
      <c r="G82" s="136">
        <v>140</v>
      </c>
      <c r="H82" s="205">
        <v>250</v>
      </c>
      <c r="I82" s="115"/>
      <c r="J82" s="613"/>
      <c r="K82" s="691"/>
      <c r="L82" s="108">
        <f t="shared" si="1"/>
        <v>0</v>
      </c>
      <c r="M82" s="1343"/>
      <c r="N82" s="1341"/>
    </row>
    <row r="83" spans="1:14 1026:1026" ht="14.4" hidden="1">
      <c r="A83" s="1182" t="s">
        <v>3241</v>
      </c>
      <c r="B83" s="142" t="s">
        <v>3169</v>
      </c>
      <c r="C83" s="119" t="s">
        <v>1140</v>
      </c>
      <c r="D83" s="116">
        <v>4603726088091</v>
      </c>
      <c r="E83" s="137">
        <v>170</v>
      </c>
      <c r="F83" s="136">
        <v>150</v>
      </c>
      <c r="G83" s="136">
        <v>140</v>
      </c>
      <c r="H83" s="205">
        <v>250</v>
      </c>
      <c r="I83" s="611"/>
      <c r="J83" s="613"/>
      <c r="K83" s="691"/>
      <c r="L83" s="108">
        <f t="shared" si="1"/>
        <v>0</v>
      </c>
      <c r="M83" s="1343"/>
      <c r="N83" s="1341"/>
    </row>
    <row r="84" spans="1:14 1026:1026" ht="14.4" hidden="1">
      <c r="A84" s="1182" t="s">
        <v>3241</v>
      </c>
      <c r="B84" s="142" t="s">
        <v>2226</v>
      </c>
      <c r="C84" s="119" t="s">
        <v>1138</v>
      </c>
      <c r="D84" s="116">
        <v>4603726088107</v>
      </c>
      <c r="E84" s="137">
        <v>170</v>
      </c>
      <c r="F84" s="136">
        <v>150</v>
      </c>
      <c r="G84" s="136">
        <v>140</v>
      </c>
      <c r="H84" s="205">
        <v>250</v>
      </c>
      <c r="I84" s="115"/>
      <c r="J84" s="613"/>
      <c r="K84" s="691"/>
      <c r="L84" s="108">
        <f t="shared" si="1"/>
        <v>0</v>
      </c>
      <c r="M84" s="1343"/>
      <c r="N84" s="1341"/>
    </row>
    <row r="85" spans="1:14 1026:1026" ht="14.4" hidden="1">
      <c r="A85" s="1182" t="s">
        <v>3241</v>
      </c>
      <c r="B85" s="142" t="s">
        <v>3168</v>
      </c>
      <c r="C85" s="119" t="s">
        <v>1139</v>
      </c>
      <c r="D85" s="116">
        <v>4603726088084</v>
      </c>
      <c r="E85" s="137">
        <v>170</v>
      </c>
      <c r="F85" s="136">
        <v>150</v>
      </c>
      <c r="G85" s="136">
        <v>140</v>
      </c>
      <c r="H85" s="205">
        <v>250</v>
      </c>
      <c r="I85" s="115"/>
      <c r="J85" s="613"/>
      <c r="K85" s="691"/>
      <c r="L85" s="108">
        <f t="shared" si="1"/>
        <v>0</v>
      </c>
      <c r="M85" s="1343"/>
      <c r="N85" s="1341"/>
    </row>
    <row r="86" spans="1:14 1026:1026" ht="14.4" hidden="1">
      <c r="A86" s="1182" t="s">
        <v>3241</v>
      </c>
      <c r="B86" s="142" t="s">
        <v>3167</v>
      </c>
      <c r="C86" s="119" t="s">
        <v>1142</v>
      </c>
      <c r="D86" s="116">
        <v>4603726088114</v>
      </c>
      <c r="E86" s="137">
        <v>170</v>
      </c>
      <c r="F86" s="136">
        <v>150</v>
      </c>
      <c r="G86" s="136">
        <v>140</v>
      </c>
      <c r="H86" s="205">
        <v>250</v>
      </c>
      <c r="I86" s="115"/>
      <c r="J86" s="613"/>
      <c r="K86" s="691"/>
      <c r="L86" s="108">
        <f t="shared" si="1"/>
        <v>0</v>
      </c>
      <c r="M86" s="1343"/>
      <c r="N86" s="1341"/>
    </row>
    <row r="87" spans="1:14 1026:1026" ht="14.4" hidden="1">
      <c r="A87" s="1182" t="s">
        <v>3241</v>
      </c>
      <c r="B87" s="142" t="s">
        <v>3163</v>
      </c>
      <c r="C87" s="119" t="s">
        <v>1143</v>
      </c>
      <c r="D87" s="116">
        <v>4603726088121</v>
      </c>
      <c r="E87" s="137">
        <v>88</v>
      </c>
      <c r="F87" s="136">
        <v>84</v>
      </c>
      <c r="G87" s="136">
        <v>80</v>
      </c>
      <c r="H87" s="205">
        <v>150</v>
      </c>
      <c r="I87" s="115"/>
      <c r="J87" s="613"/>
      <c r="K87" s="691"/>
      <c r="L87" s="108">
        <f t="shared" si="1"/>
        <v>0</v>
      </c>
      <c r="M87" s="1343"/>
      <c r="N87" s="1341"/>
    </row>
    <row r="88" spans="1:14 1026:1026" ht="14.4" hidden="1">
      <c r="A88" s="1182" t="s">
        <v>3241</v>
      </c>
      <c r="B88" s="142" t="s">
        <v>3162</v>
      </c>
      <c r="C88" s="119" t="s">
        <v>1144</v>
      </c>
      <c r="D88" s="116">
        <v>4603726088145</v>
      </c>
      <c r="E88" s="137">
        <v>88</v>
      </c>
      <c r="F88" s="136">
        <v>84</v>
      </c>
      <c r="G88" s="136">
        <v>80</v>
      </c>
      <c r="H88" s="205">
        <v>150</v>
      </c>
      <c r="I88" s="115"/>
      <c r="J88" s="613"/>
      <c r="K88" s="691"/>
      <c r="L88" s="108">
        <f t="shared" si="1"/>
        <v>0</v>
      </c>
      <c r="M88" s="1343"/>
      <c r="N88" s="1341"/>
    </row>
    <row r="89" spans="1:14 1026:1026" ht="14.4" hidden="1">
      <c r="A89" s="1182" t="s">
        <v>3241</v>
      </c>
      <c r="B89" s="142" t="s">
        <v>3164</v>
      </c>
      <c r="C89" s="119" t="s">
        <v>1145</v>
      </c>
      <c r="D89" s="116">
        <v>4603726088152</v>
      </c>
      <c r="E89" s="137">
        <v>88</v>
      </c>
      <c r="F89" s="136">
        <v>84</v>
      </c>
      <c r="G89" s="136">
        <v>80</v>
      </c>
      <c r="H89" s="205">
        <v>150</v>
      </c>
      <c r="I89" s="115"/>
      <c r="J89" s="613"/>
      <c r="K89" s="691"/>
      <c r="L89" s="108">
        <f t="shared" si="1"/>
        <v>0</v>
      </c>
      <c r="M89" s="1343"/>
      <c r="N89" s="1341"/>
    </row>
    <row r="90" spans="1:14 1026:1026" ht="14.4" hidden="1">
      <c r="A90" s="1182" t="s">
        <v>3241</v>
      </c>
      <c r="B90" s="142" t="s">
        <v>3161</v>
      </c>
      <c r="C90" s="119" t="s">
        <v>1146</v>
      </c>
      <c r="D90" s="116">
        <v>4603726088176</v>
      </c>
      <c r="E90" s="137">
        <v>88</v>
      </c>
      <c r="F90" s="136">
        <v>84</v>
      </c>
      <c r="G90" s="136">
        <v>80</v>
      </c>
      <c r="H90" s="205">
        <v>150</v>
      </c>
      <c r="I90" s="115"/>
      <c r="J90" s="613"/>
      <c r="K90" s="691"/>
      <c r="L90" s="108">
        <f t="shared" si="1"/>
        <v>0</v>
      </c>
      <c r="M90" s="1343"/>
      <c r="N90" s="1341"/>
    </row>
    <row r="91" spans="1:14 1026:1026" ht="14.4" hidden="1">
      <c r="A91" s="1182" t="s">
        <v>3241</v>
      </c>
      <c r="B91" s="142" t="s">
        <v>3165</v>
      </c>
      <c r="C91" s="119" t="s">
        <v>1147</v>
      </c>
      <c r="D91" s="116">
        <v>4603726088138</v>
      </c>
      <c r="E91" s="137">
        <v>88</v>
      </c>
      <c r="F91" s="136">
        <v>84</v>
      </c>
      <c r="G91" s="136">
        <v>80</v>
      </c>
      <c r="H91" s="205">
        <v>150</v>
      </c>
      <c r="I91" s="611"/>
      <c r="J91" s="613">
        <v>50</v>
      </c>
      <c r="K91" s="691"/>
      <c r="L91" s="108">
        <f t="shared" si="1"/>
        <v>0</v>
      </c>
      <c r="M91" s="1343"/>
      <c r="N91" s="1341"/>
    </row>
    <row r="92" spans="1:14 1026:1026" ht="14.4" hidden="1">
      <c r="A92" s="1182" t="s">
        <v>3241</v>
      </c>
      <c r="B92" s="142" t="s">
        <v>3166</v>
      </c>
      <c r="C92" s="119" t="s">
        <v>1148</v>
      </c>
      <c r="D92" s="116">
        <v>4603726088978</v>
      </c>
      <c r="E92" s="137">
        <v>140</v>
      </c>
      <c r="F92" s="136">
        <v>120</v>
      </c>
      <c r="G92" s="136">
        <v>110</v>
      </c>
      <c r="H92" s="205">
        <v>200</v>
      </c>
      <c r="I92" s="115"/>
      <c r="J92" s="613"/>
      <c r="K92" s="691"/>
      <c r="L92" s="108">
        <f t="shared" si="1"/>
        <v>0</v>
      </c>
      <c r="M92" s="1343"/>
      <c r="N92" s="1341"/>
    </row>
    <row r="93" spans="1:14 1026:1026" ht="14.4" hidden="1">
      <c r="A93" s="1182" t="s">
        <v>3241</v>
      </c>
      <c r="B93" s="142" t="s">
        <v>3156</v>
      </c>
      <c r="C93" s="130" t="s">
        <v>1150</v>
      </c>
      <c r="D93" s="141">
        <v>4603726088022</v>
      </c>
      <c r="E93" s="137">
        <v>345</v>
      </c>
      <c r="F93" s="136">
        <v>295</v>
      </c>
      <c r="G93" s="136">
        <v>275</v>
      </c>
      <c r="H93" s="205">
        <v>500</v>
      </c>
      <c r="I93" s="115"/>
      <c r="J93" s="613"/>
      <c r="K93" s="691"/>
      <c r="L93" s="108">
        <f t="shared" si="1"/>
        <v>0</v>
      </c>
      <c r="M93" s="1343"/>
      <c r="N93" s="1341"/>
    </row>
    <row r="94" spans="1:14 1026:1026" ht="14.4" hidden="1">
      <c r="A94" s="1182" t="s">
        <v>3241</v>
      </c>
      <c r="B94" s="142" t="s">
        <v>3157</v>
      </c>
      <c r="C94" s="130" t="s">
        <v>1152</v>
      </c>
      <c r="D94" s="141">
        <v>4603726088053</v>
      </c>
      <c r="E94" s="137">
        <v>276</v>
      </c>
      <c r="F94" s="136">
        <v>230</v>
      </c>
      <c r="G94" s="136">
        <v>220</v>
      </c>
      <c r="H94" s="205">
        <v>400</v>
      </c>
      <c r="I94" s="115"/>
      <c r="J94" s="613"/>
      <c r="K94" s="691"/>
      <c r="L94" s="108">
        <f t="shared" si="1"/>
        <v>0</v>
      </c>
      <c r="M94" s="1343"/>
      <c r="N94" s="1341"/>
    </row>
    <row r="95" spans="1:14 1026:1026" ht="14.4" hidden="1">
      <c r="A95" s="1182" t="s">
        <v>3241</v>
      </c>
      <c r="B95" s="142" t="s">
        <v>3158</v>
      </c>
      <c r="C95" s="119" t="s">
        <v>1154</v>
      </c>
      <c r="D95" s="150">
        <v>4603726088046</v>
      </c>
      <c r="E95" s="137">
        <v>276</v>
      </c>
      <c r="F95" s="136">
        <v>230</v>
      </c>
      <c r="G95" s="136">
        <v>220</v>
      </c>
      <c r="H95" s="205">
        <v>400</v>
      </c>
      <c r="I95" s="115"/>
      <c r="J95" s="613"/>
      <c r="K95" s="691"/>
      <c r="L95" s="108">
        <f t="shared" si="1"/>
        <v>0</v>
      </c>
      <c r="M95" s="1343"/>
      <c r="N95" s="1341"/>
    </row>
    <row r="96" spans="1:14 1026:1026" ht="14.4" hidden="1">
      <c r="A96" s="1182" t="s">
        <v>3241</v>
      </c>
      <c r="B96" s="142" t="s">
        <v>3159</v>
      </c>
      <c r="C96" s="130" t="s">
        <v>1153</v>
      </c>
      <c r="D96" s="141">
        <v>4603726088039</v>
      </c>
      <c r="E96" s="137">
        <v>276</v>
      </c>
      <c r="F96" s="136">
        <v>230</v>
      </c>
      <c r="G96" s="136">
        <v>220</v>
      </c>
      <c r="H96" s="205">
        <v>400</v>
      </c>
      <c r="I96" s="115"/>
      <c r="J96" s="613"/>
      <c r="K96" s="691"/>
      <c r="L96" s="108">
        <f t="shared" si="1"/>
        <v>0</v>
      </c>
      <c r="M96" s="1343"/>
      <c r="N96" s="1341"/>
    </row>
    <row r="97" spans="1:14" ht="14.4" hidden="1">
      <c r="A97" s="1182" t="s">
        <v>3241</v>
      </c>
      <c r="B97" s="142" t="s">
        <v>3160</v>
      </c>
      <c r="C97" s="119" t="s">
        <v>1151</v>
      </c>
      <c r="D97" s="150">
        <v>4603726088251</v>
      </c>
      <c r="E97" s="137">
        <v>276</v>
      </c>
      <c r="F97" s="136">
        <v>230</v>
      </c>
      <c r="G97" s="136">
        <v>220</v>
      </c>
      <c r="H97" s="205">
        <v>400</v>
      </c>
      <c r="I97" s="115"/>
      <c r="J97" s="613"/>
      <c r="K97" s="691"/>
      <c r="L97" s="108">
        <f t="shared" si="1"/>
        <v>0</v>
      </c>
      <c r="M97" s="1343"/>
      <c r="N97" s="1341"/>
    </row>
    <row r="98" spans="1:14" ht="14.4" hidden="1">
      <c r="A98" s="1182" t="s">
        <v>3241</v>
      </c>
      <c r="B98" s="114" t="s">
        <v>2227</v>
      </c>
      <c r="C98" s="115" t="s">
        <v>1155</v>
      </c>
      <c r="D98" s="116">
        <v>4603721331673</v>
      </c>
      <c r="E98" s="137">
        <v>276</v>
      </c>
      <c r="F98" s="136">
        <v>230</v>
      </c>
      <c r="G98" s="136">
        <v>220</v>
      </c>
      <c r="H98" s="205">
        <v>400</v>
      </c>
      <c r="I98" s="115"/>
      <c r="J98" s="613"/>
      <c r="K98" s="691"/>
      <c r="L98" s="108">
        <f t="shared" si="1"/>
        <v>0</v>
      </c>
      <c r="M98" s="1343"/>
      <c r="N98" s="1341"/>
    </row>
    <row r="99" spans="1:14" ht="14.4" hidden="1">
      <c r="A99" s="1182" t="s">
        <v>3241</v>
      </c>
      <c r="B99" s="114" t="s">
        <v>1819</v>
      </c>
      <c r="C99" s="115" t="s">
        <v>1157</v>
      </c>
      <c r="D99" s="116">
        <v>4603726088329</v>
      </c>
      <c r="E99" s="137">
        <v>276</v>
      </c>
      <c r="F99" s="136">
        <v>230</v>
      </c>
      <c r="G99" s="136">
        <v>220</v>
      </c>
      <c r="H99" s="205">
        <v>400</v>
      </c>
      <c r="I99" s="115"/>
      <c r="J99" s="613"/>
      <c r="K99" s="691"/>
      <c r="L99" s="108">
        <f t="shared" si="1"/>
        <v>0</v>
      </c>
      <c r="M99" s="1343"/>
      <c r="N99" s="1341"/>
    </row>
    <row r="100" spans="1:14" ht="14.4" hidden="1">
      <c r="A100" s="1182" t="s">
        <v>3241</v>
      </c>
      <c r="B100" s="114" t="s">
        <v>1820</v>
      </c>
      <c r="C100" s="115" t="s">
        <v>1158</v>
      </c>
      <c r="D100" s="116">
        <v>4603726088336</v>
      </c>
      <c r="E100" s="137">
        <v>276</v>
      </c>
      <c r="F100" s="136">
        <v>230</v>
      </c>
      <c r="G100" s="136">
        <v>220</v>
      </c>
      <c r="H100" s="205">
        <v>400</v>
      </c>
      <c r="I100" s="115"/>
      <c r="J100" s="613"/>
      <c r="K100" s="691"/>
      <c r="L100" s="108">
        <f t="shared" si="1"/>
        <v>0</v>
      </c>
      <c r="M100" s="1343"/>
      <c r="N100" s="1341"/>
    </row>
    <row r="101" spans="1:14" ht="14.4" hidden="1">
      <c r="A101" s="1182" t="s">
        <v>3241</v>
      </c>
      <c r="B101" s="114" t="s">
        <v>1821</v>
      </c>
      <c r="C101" s="115" t="s">
        <v>1159</v>
      </c>
      <c r="D101" s="116">
        <v>4603726088343</v>
      </c>
      <c r="E101" s="137">
        <v>276</v>
      </c>
      <c r="F101" s="136">
        <v>230</v>
      </c>
      <c r="G101" s="136">
        <v>220</v>
      </c>
      <c r="H101" s="205">
        <v>400</v>
      </c>
      <c r="I101" s="115"/>
      <c r="J101" s="613"/>
      <c r="K101" s="691"/>
      <c r="L101" s="108">
        <f t="shared" si="1"/>
        <v>0</v>
      </c>
      <c r="M101" s="1343"/>
      <c r="N101" s="1341"/>
    </row>
    <row r="102" spans="1:14" ht="14.4" hidden="1">
      <c r="A102" s="1182" t="s">
        <v>3241</v>
      </c>
      <c r="B102" s="114" t="s">
        <v>1822</v>
      </c>
      <c r="C102" s="115" t="s">
        <v>1160</v>
      </c>
      <c r="D102" s="116">
        <v>4603726088350</v>
      </c>
      <c r="E102" s="137">
        <v>276</v>
      </c>
      <c r="F102" s="136">
        <v>230</v>
      </c>
      <c r="G102" s="136">
        <v>220</v>
      </c>
      <c r="H102" s="205">
        <v>400</v>
      </c>
      <c r="I102" s="115"/>
      <c r="J102" s="613"/>
      <c r="K102" s="691"/>
      <c r="L102" s="108">
        <f t="shared" si="1"/>
        <v>0</v>
      </c>
      <c r="M102" s="1343"/>
      <c r="N102" s="1341"/>
    </row>
    <row r="103" spans="1:14" ht="14.4" hidden="1">
      <c r="A103" s="1182" t="s">
        <v>3241</v>
      </c>
      <c r="B103" s="114" t="s">
        <v>1823</v>
      </c>
      <c r="C103" s="115" t="s">
        <v>1161</v>
      </c>
      <c r="D103" s="116">
        <v>4603721331574</v>
      </c>
      <c r="E103" s="137">
        <v>230</v>
      </c>
      <c r="F103" s="136">
        <v>210</v>
      </c>
      <c r="G103" s="136">
        <v>195</v>
      </c>
      <c r="H103" s="205">
        <v>350</v>
      </c>
      <c r="I103" s="115"/>
      <c r="J103" s="613"/>
      <c r="K103" s="691"/>
      <c r="L103" s="108">
        <f t="shared" si="1"/>
        <v>0</v>
      </c>
      <c r="M103" s="1343"/>
      <c r="N103" s="1341"/>
    </row>
    <row r="104" spans="1:14" ht="14.4" hidden="1">
      <c r="A104" s="1182" t="s">
        <v>3241</v>
      </c>
      <c r="B104" s="138" t="s">
        <v>1824</v>
      </c>
      <c r="C104" s="139" t="s">
        <v>1162</v>
      </c>
      <c r="D104" s="140">
        <v>4603721331963</v>
      </c>
      <c r="E104" s="137">
        <v>208</v>
      </c>
      <c r="F104" s="136">
        <v>185</v>
      </c>
      <c r="G104" s="136">
        <v>170</v>
      </c>
      <c r="H104" s="614">
        <v>300</v>
      </c>
      <c r="I104" s="611"/>
      <c r="J104" s="613">
        <v>50</v>
      </c>
      <c r="K104" s="691"/>
      <c r="L104" s="108">
        <f t="shared" si="1"/>
        <v>0</v>
      </c>
      <c r="M104" s="1343"/>
      <c r="N104" s="1341"/>
    </row>
    <row r="105" spans="1:14" ht="14.4" hidden="1">
      <c r="A105" s="1182" t="s">
        <v>3241</v>
      </c>
      <c r="B105" s="114" t="s">
        <v>2228</v>
      </c>
      <c r="C105" s="115" t="s">
        <v>1163</v>
      </c>
      <c r="D105" s="116">
        <v>4603721331581</v>
      </c>
      <c r="E105" s="137">
        <v>230</v>
      </c>
      <c r="F105" s="136">
        <v>210</v>
      </c>
      <c r="G105" s="136">
        <v>195</v>
      </c>
      <c r="H105" s="205">
        <v>350</v>
      </c>
      <c r="I105" s="115"/>
      <c r="J105" s="613"/>
      <c r="K105" s="691"/>
      <c r="L105" s="108">
        <f t="shared" si="1"/>
        <v>0</v>
      </c>
      <c r="M105" s="1343"/>
      <c r="N105" s="1341"/>
    </row>
    <row r="106" spans="1:14" ht="14.4" hidden="1">
      <c r="A106" s="1182" t="s">
        <v>3241</v>
      </c>
      <c r="B106" s="829" t="s">
        <v>2277</v>
      </c>
      <c r="C106" s="119" t="s">
        <v>1136</v>
      </c>
      <c r="D106" s="116">
        <v>4603721331871</v>
      </c>
      <c r="E106" s="137">
        <v>430</v>
      </c>
      <c r="F106" s="136">
        <v>385</v>
      </c>
      <c r="G106" s="136">
        <v>370</v>
      </c>
      <c r="H106" s="205">
        <v>670</v>
      </c>
      <c r="I106" s="115"/>
      <c r="J106" s="613"/>
      <c r="K106" s="691"/>
      <c r="L106" s="108">
        <f t="shared" si="1"/>
        <v>0</v>
      </c>
      <c r="M106" s="1343"/>
      <c r="N106" s="1341"/>
    </row>
    <row r="107" spans="1:14" ht="14.4" hidden="1">
      <c r="A107" s="1182" t="s">
        <v>3241</v>
      </c>
      <c r="B107" s="142" t="s">
        <v>2840</v>
      </c>
      <c r="C107" s="119" t="s">
        <v>2838</v>
      </c>
      <c r="D107" s="116">
        <v>4603734079845</v>
      </c>
      <c r="E107" s="137">
        <v>74.75</v>
      </c>
      <c r="F107" s="136">
        <v>69</v>
      </c>
      <c r="G107" s="136">
        <v>63.25</v>
      </c>
      <c r="H107" s="205">
        <v>115</v>
      </c>
      <c r="I107" s="115"/>
      <c r="J107" s="613"/>
      <c r="K107" s="691"/>
      <c r="L107" s="108">
        <f t="shared" si="1"/>
        <v>0</v>
      </c>
      <c r="M107" s="1343"/>
      <c r="N107" s="1341"/>
    </row>
    <row r="108" spans="1:14" ht="14.4" hidden="1">
      <c r="A108" s="1182" t="s">
        <v>3241</v>
      </c>
      <c r="B108" s="704" t="s">
        <v>2841</v>
      </c>
      <c r="C108" s="215" t="s">
        <v>2839</v>
      </c>
      <c r="D108" s="462">
        <v>4603734079852</v>
      </c>
      <c r="E108" s="137">
        <v>2242.5</v>
      </c>
      <c r="F108" s="136">
        <v>2070</v>
      </c>
      <c r="G108" s="136">
        <v>1897.5</v>
      </c>
      <c r="H108" s="205">
        <v>3450</v>
      </c>
      <c r="I108" s="115"/>
      <c r="J108" s="613"/>
      <c r="K108" s="691"/>
      <c r="L108" s="108">
        <f t="shared" si="1"/>
        <v>0</v>
      </c>
      <c r="M108" s="1343"/>
      <c r="N108" s="1341"/>
    </row>
    <row r="109" spans="1:14" ht="14.4" hidden="1">
      <c r="A109" s="1182" t="s">
        <v>3241</v>
      </c>
      <c r="B109" s="214" t="s">
        <v>2852</v>
      </c>
      <c r="C109" s="325" t="s">
        <v>1164</v>
      </c>
      <c r="D109" s="463">
        <v>4603726088015</v>
      </c>
      <c r="E109" s="137">
        <v>415</v>
      </c>
      <c r="F109" s="136">
        <v>355</v>
      </c>
      <c r="G109" s="136">
        <v>325</v>
      </c>
      <c r="H109" s="205">
        <v>590</v>
      </c>
      <c r="I109" s="115"/>
      <c r="J109" s="613"/>
      <c r="K109" s="691"/>
      <c r="L109" s="108">
        <f t="shared" si="1"/>
        <v>0</v>
      </c>
      <c r="M109" s="1343"/>
      <c r="N109" s="1341"/>
    </row>
    <row r="110" spans="1:14" ht="14.4" hidden="1">
      <c r="A110" s="1182" t="s">
        <v>3241</v>
      </c>
      <c r="B110" s="142" t="s">
        <v>3188</v>
      </c>
      <c r="C110" s="130" t="s">
        <v>1166</v>
      </c>
      <c r="D110" s="141">
        <v>4603726088268</v>
      </c>
      <c r="E110" s="137">
        <v>276</v>
      </c>
      <c r="F110" s="136">
        <v>230</v>
      </c>
      <c r="G110" s="136">
        <v>220</v>
      </c>
      <c r="H110" s="205">
        <v>400</v>
      </c>
      <c r="I110" s="115"/>
      <c r="J110" s="613"/>
      <c r="K110" s="691"/>
      <c r="L110" s="108">
        <f t="shared" si="1"/>
        <v>0</v>
      </c>
      <c r="M110" s="1343"/>
      <c r="N110" s="1341"/>
    </row>
    <row r="111" spans="1:14" ht="14.4" hidden="1">
      <c r="A111" s="1182" t="s">
        <v>3241</v>
      </c>
      <c r="B111" s="142" t="s">
        <v>3189</v>
      </c>
      <c r="C111" s="130" t="s">
        <v>1167</v>
      </c>
      <c r="D111" s="141">
        <v>4603726088244</v>
      </c>
      <c r="E111" s="137">
        <v>276</v>
      </c>
      <c r="F111" s="136">
        <v>230</v>
      </c>
      <c r="G111" s="136">
        <v>220</v>
      </c>
      <c r="H111" s="614">
        <v>400</v>
      </c>
      <c r="I111" s="615"/>
      <c r="J111" s="613">
        <v>110</v>
      </c>
      <c r="K111" s="691"/>
      <c r="L111" s="108">
        <f t="shared" si="1"/>
        <v>0</v>
      </c>
      <c r="M111" s="1343"/>
      <c r="N111" s="1341"/>
    </row>
    <row r="112" spans="1:14" ht="14.4" hidden="1">
      <c r="A112" s="1182" t="s">
        <v>3241</v>
      </c>
      <c r="B112" s="142" t="s">
        <v>3190</v>
      </c>
      <c r="C112" s="130" t="s">
        <v>1168</v>
      </c>
      <c r="D112" s="141">
        <v>4603726088237</v>
      </c>
      <c r="E112" s="137">
        <v>276</v>
      </c>
      <c r="F112" s="136">
        <v>230</v>
      </c>
      <c r="G112" s="136">
        <v>220</v>
      </c>
      <c r="H112" s="205">
        <v>400</v>
      </c>
      <c r="I112" s="115"/>
      <c r="J112" s="613"/>
      <c r="K112" s="691"/>
      <c r="L112" s="108">
        <f t="shared" si="1"/>
        <v>0</v>
      </c>
      <c r="M112" s="1343"/>
      <c r="N112" s="1341"/>
    </row>
    <row r="113" spans="1:14" ht="14.4" hidden="1">
      <c r="A113" s="1182" t="s">
        <v>3241</v>
      </c>
      <c r="B113" s="114" t="s">
        <v>1825</v>
      </c>
      <c r="C113" s="115" t="s">
        <v>1156</v>
      </c>
      <c r="D113" s="116">
        <v>4603721331567</v>
      </c>
      <c r="E113" s="137">
        <v>276</v>
      </c>
      <c r="F113" s="136">
        <v>230</v>
      </c>
      <c r="G113" s="136">
        <v>220</v>
      </c>
      <c r="H113" s="205">
        <v>400</v>
      </c>
      <c r="I113" s="115"/>
      <c r="J113" s="613"/>
      <c r="K113" s="691"/>
      <c r="L113" s="108">
        <f t="shared" si="1"/>
        <v>0</v>
      </c>
      <c r="M113" s="1343"/>
      <c r="N113" s="1341"/>
    </row>
    <row r="114" spans="1:14" ht="14.4" hidden="1">
      <c r="A114" s="1182" t="s">
        <v>3241</v>
      </c>
      <c r="B114" s="114" t="s">
        <v>1826</v>
      </c>
      <c r="C114" s="115" t="s">
        <v>1131</v>
      </c>
      <c r="D114" s="116">
        <v>4603721331550</v>
      </c>
      <c r="E114" s="137">
        <v>345</v>
      </c>
      <c r="F114" s="136">
        <v>295</v>
      </c>
      <c r="G114" s="136">
        <v>275</v>
      </c>
      <c r="H114" s="205">
        <v>500</v>
      </c>
      <c r="I114" s="611"/>
      <c r="J114" s="613">
        <v>200</v>
      </c>
      <c r="K114" s="691"/>
      <c r="L114" s="108">
        <f t="shared" si="1"/>
        <v>0</v>
      </c>
      <c r="M114" s="1343"/>
      <c r="N114" s="1341"/>
    </row>
    <row r="115" spans="1:14" s="96" customFormat="1" ht="14.4" hidden="1">
      <c r="A115" s="1182" t="s">
        <v>3241</v>
      </c>
      <c r="B115" s="154" t="s">
        <v>3120</v>
      </c>
      <c r="C115" s="101" t="s">
        <v>1170</v>
      </c>
      <c r="D115" s="155">
        <v>4603726088183</v>
      </c>
      <c r="E115" s="1">
        <v>230</v>
      </c>
      <c r="F115" s="1">
        <v>210</v>
      </c>
      <c r="G115" s="1">
        <v>195</v>
      </c>
      <c r="H115" s="205">
        <v>350</v>
      </c>
      <c r="I115" s="101"/>
      <c r="J115" s="632"/>
      <c r="K115" s="695"/>
      <c r="L115" s="108">
        <f t="shared" si="1"/>
        <v>0</v>
      </c>
      <c r="M115" s="1343"/>
      <c r="N115" s="1341"/>
    </row>
    <row r="116" spans="1:14" ht="14.4" hidden="1">
      <c r="A116" s="1182" t="s">
        <v>3241</v>
      </c>
      <c r="B116" s="114" t="s">
        <v>1827</v>
      </c>
      <c r="C116" s="115" t="s">
        <v>1171</v>
      </c>
      <c r="D116" s="116">
        <v>4603726088275</v>
      </c>
      <c r="E116" s="137">
        <v>230</v>
      </c>
      <c r="F116" s="136">
        <v>210</v>
      </c>
      <c r="G116" s="136">
        <v>195</v>
      </c>
      <c r="H116" s="205">
        <v>350</v>
      </c>
      <c r="I116" s="115"/>
      <c r="J116" s="613"/>
      <c r="K116" s="691"/>
      <c r="L116" s="108">
        <f t="shared" si="1"/>
        <v>0</v>
      </c>
      <c r="M116" s="1343"/>
      <c r="N116" s="1341"/>
    </row>
    <row r="117" spans="1:14" ht="14.4" hidden="1">
      <c r="A117" s="1182" t="s">
        <v>3241</v>
      </c>
      <c r="B117" s="114" t="s">
        <v>2154</v>
      </c>
      <c r="C117" s="119" t="s">
        <v>1172</v>
      </c>
      <c r="D117" s="116">
        <v>4603721331635</v>
      </c>
      <c r="E117" s="137">
        <v>208</v>
      </c>
      <c r="F117" s="136">
        <v>185</v>
      </c>
      <c r="G117" s="136">
        <v>170</v>
      </c>
      <c r="H117" s="208">
        <v>300</v>
      </c>
      <c r="I117" s="115"/>
      <c r="J117" s="613"/>
      <c r="K117" s="691"/>
      <c r="L117" s="108">
        <f t="shared" si="1"/>
        <v>0</v>
      </c>
      <c r="M117" s="1343"/>
      <c r="N117" s="1341"/>
    </row>
    <row r="118" spans="1:14" ht="14.4" hidden="1">
      <c r="A118" s="1182" t="s">
        <v>3241</v>
      </c>
      <c r="B118" s="114" t="s">
        <v>1828</v>
      </c>
      <c r="C118" s="119" t="s">
        <v>1173</v>
      </c>
      <c r="D118" s="116">
        <v>4603721331314</v>
      </c>
      <c r="E118" s="118">
        <v>345</v>
      </c>
      <c r="F118" s="117">
        <v>295</v>
      </c>
      <c r="G118" s="117">
        <v>275</v>
      </c>
      <c r="H118" s="203">
        <v>500</v>
      </c>
      <c r="I118" s="115"/>
      <c r="J118" s="612"/>
      <c r="K118" s="691"/>
      <c r="L118" s="108">
        <f t="shared" si="1"/>
        <v>0</v>
      </c>
      <c r="M118" s="1343"/>
      <c r="N118" s="1341"/>
    </row>
    <row r="119" spans="1:14" ht="14.4" hidden="1">
      <c r="A119" s="1182" t="s">
        <v>3241</v>
      </c>
      <c r="B119" s="114" t="s">
        <v>1829</v>
      </c>
      <c r="C119" s="115" t="s">
        <v>1174</v>
      </c>
      <c r="D119" s="116">
        <v>4603721331444</v>
      </c>
      <c r="E119" s="137">
        <v>208</v>
      </c>
      <c r="F119" s="136">
        <v>185</v>
      </c>
      <c r="G119" s="136">
        <v>170</v>
      </c>
      <c r="H119" s="205">
        <v>300</v>
      </c>
      <c r="I119" s="115"/>
      <c r="J119" s="613"/>
      <c r="K119" s="691"/>
      <c r="L119" s="108">
        <f t="shared" si="1"/>
        <v>0</v>
      </c>
      <c r="M119" s="1343"/>
      <c r="N119" s="1341"/>
    </row>
    <row r="120" spans="1:14" ht="14.4" hidden="1">
      <c r="A120" s="1182" t="s">
        <v>3241</v>
      </c>
      <c r="B120" s="114" t="s">
        <v>1830</v>
      </c>
      <c r="C120" s="115" t="s">
        <v>1175</v>
      </c>
      <c r="D120" s="116">
        <v>4603721331451</v>
      </c>
      <c r="E120" s="137">
        <v>208</v>
      </c>
      <c r="F120" s="136">
        <v>185</v>
      </c>
      <c r="G120" s="136">
        <v>170</v>
      </c>
      <c r="H120" s="205">
        <v>300</v>
      </c>
      <c r="I120" s="115"/>
      <c r="J120" s="613"/>
      <c r="K120" s="691"/>
      <c r="L120" s="108">
        <f t="shared" si="1"/>
        <v>0</v>
      </c>
      <c r="M120" s="1343"/>
      <c r="N120" s="1341"/>
    </row>
    <row r="121" spans="1:14" ht="14.4" hidden="1">
      <c r="A121" s="1182" t="s">
        <v>3241</v>
      </c>
      <c r="B121" s="114" t="s">
        <v>1831</v>
      </c>
      <c r="C121" s="115" t="s">
        <v>1176</v>
      </c>
      <c r="D121" s="116">
        <v>4603721331468</v>
      </c>
      <c r="E121" s="137">
        <v>208</v>
      </c>
      <c r="F121" s="136">
        <v>185</v>
      </c>
      <c r="G121" s="136">
        <v>170</v>
      </c>
      <c r="H121" s="205">
        <v>300</v>
      </c>
      <c r="I121" s="115"/>
      <c r="J121" s="613"/>
      <c r="K121" s="691"/>
      <c r="L121" s="108">
        <f t="shared" si="1"/>
        <v>0</v>
      </c>
      <c r="M121" s="1343"/>
      <c r="N121" s="1341"/>
    </row>
    <row r="122" spans="1:14" ht="14.4" hidden="1">
      <c r="A122" s="1182" t="s">
        <v>3241</v>
      </c>
      <c r="B122" s="114" t="s">
        <v>1832</v>
      </c>
      <c r="C122" s="115" t="s">
        <v>1177</v>
      </c>
      <c r="D122" s="116">
        <v>4603721331482</v>
      </c>
      <c r="E122" s="137">
        <v>208</v>
      </c>
      <c r="F122" s="136">
        <v>185</v>
      </c>
      <c r="G122" s="136">
        <v>170</v>
      </c>
      <c r="H122" s="205">
        <v>300</v>
      </c>
      <c r="I122" s="115"/>
      <c r="J122" s="613"/>
      <c r="K122" s="691"/>
      <c r="L122" s="108">
        <f t="shared" si="1"/>
        <v>0</v>
      </c>
      <c r="M122" s="1343"/>
      <c r="N122" s="1341"/>
    </row>
    <row r="123" spans="1:14" ht="14.4" hidden="1">
      <c r="A123" s="1182" t="s">
        <v>3241</v>
      </c>
      <c r="B123" s="138" t="s">
        <v>1871</v>
      </c>
      <c r="C123" s="139" t="s">
        <v>1179</v>
      </c>
      <c r="D123" s="140">
        <v>4603721331932</v>
      </c>
      <c r="E123" s="137">
        <v>208</v>
      </c>
      <c r="F123" s="136">
        <v>185</v>
      </c>
      <c r="G123" s="136">
        <v>170</v>
      </c>
      <c r="H123" s="205">
        <v>300</v>
      </c>
      <c r="I123" s="115"/>
      <c r="J123" s="613"/>
      <c r="K123" s="691"/>
      <c r="L123" s="108">
        <f t="shared" si="1"/>
        <v>0</v>
      </c>
      <c r="M123" s="1343"/>
      <c r="N123" s="1341"/>
    </row>
    <row r="124" spans="1:14" ht="14.4" hidden="1">
      <c r="A124" s="1182" t="s">
        <v>3241</v>
      </c>
      <c r="B124" s="114" t="s">
        <v>1859</v>
      </c>
      <c r="C124" s="115" t="s">
        <v>1180</v>
      </c>
      <c r="D124" s="116">
        <v>4603721331598</v>
      </c>
      <c r="E124" s="137">
        <v>208</v>
      </c>
      <c r="F124" s="136">
        <v>185</v>
      </c>
      <c r="G124" s="136">
        <v>170</v>
      </c>
      <c r="H124" s="208">
        <v>300</v>
      </c>
      <c r="I124" s="115"/>
      <c r="J124" s="613"/>
      <c r="K124" s="691"/>
      <c r="L124" s="108">
        <f t="shared" si="1"/>
        <v>0</v>
      </c>
      <c r="M124" s="1343"/>
      <c r="N124" s="1341"/>
    </row>
    <row r="125" spans="1:14" ht="14.4" hidden="1">
      <c r="A125" s="1182" t="s">
        <v>3241</v>
      </c>
      <c r="B125" s="114" t="s">
        <v>1860</v>
      </c>
      <c r="C125" s="115" t="s">
        <v>1181</v>
      </c>
      <c r="D125" s="116">
        <v>4603721331611</v>
      </c>
      <c r="E125" s="137">
        <v>208</v>
      </c>
      <c r="F125" s="136">
        <v>185</v>
      </c>
      <c r="G125" s="136">
        <v>170</v>
      </c>
      <c r="H125" s="208">
        <v>300</v>
      </c>
      <c r="I125" s="115"/>
      <c r="J125" s="613"/>
      <c r="K125" s="691"/>
      <c r="L125" s="108">
        <f t="shared" si="1"/>
        <v>0</v>
      </c>
      <c r="M125" s="1343"/>
      <c r="N125" s="1341"/>
    </row>
    <row r="126" spans="1:14" ht="14.4" hidden="1">
      <c r="A126" s="1182" t="s">
        <v>3241</v>
      </c>
      <c r="B126" s="154" t="s">
        <v>1861</v>
      </c>
      <c r="C126" s="101" t="s">
        <v>1182</v>
      </c>
      <c r="D126" s="155">
        <v>4603721331628</v>
      </c>
      <c r="E126" s="137">
        <v>208</v>
      </c>
      <c r="F126" s="136">
        <v>185</v>
      </c>
      <c r="G126" s="136">
        <v>170</v>
      </c>
      <c r="H126" s="208">
        <v>300</v>
      </c>
      <c r="I126" s="115"/>
      <c r="J126" s="613"/>
      <c r="K126" s="691"/>
      <c r="L126" s="108">
        <f t="shared" si="1"/>
        <v>0</v>
      </c>
      <c r="M126" s="1343"/>
      <c r="N126" s="1341"/>
    </row>
    <row r="127" spans="1:14" ht="14.4" hidden="1">
      <c r="A127" s="1182" t="s">
        <v>3241</v>
      </c>
      <c r="B127" s="154" t="s">
        <v>1872</v>
      </c>
      <c r="C127" s="101" t="s">
        <v>1184</v>
      </c>
      <c r="D127" s="155">
        <v>4603721331604</v>
      </c>
      <c r="E127" s="137">
        <v>208</v>
      </c>
      <c r="F127" s="136">
        <v>185</v>
      </c>
      <c r="G127" s="136">
        <v>170</v>
      </c>
      <c r="H127" s="208">
        <v>300</v>
      </c>
      <c r="I127" s="115"/>
      <c r="J127" s="613"/>
      <c r="K127" s="691"/>
      <c r="L127" s="108">
        <f t="shared" si="1"/>
        <v>0</v>
      </c>
      <c r="M127" s="1343"/>
      <c r="N127" s="1341"/>
    </row>
    <row r="128" spans="1:14" ht="14.4" hidden="1">
      <c r="A128" s="1182" t="s">
        <v>3241</v>
      </c>
      <c r="B128" s="243" t="s">
        <v>5227</v>
      </c>
      <c r="C128" s="709" t="s">
        <v>2288</v>
      </c>
      <c r="D128" s="710">
        <v>4603734079821</v>
      </c>
      <c r="E128" s="306">
        <v>230</v>
      </c>
      <c r="F128" s="307">
        <v>210</v>
      </c>
      <c r="G128" s="307">
        <v>195</v>
      </c>
      <c r="H128" s="179">
        <v>350</v>
      </c>
      <c r="I128" s="611"/>
      <c r="J128" s="613">
        <v>180</v>
      </c>
      <c r="K128" s="691"/>
      <c r="L128" s="108">
        <f t="shared" si="1"/>
        <v>0</v>
      </c>
      <c r="M128" s="1343"/>
      <c r="N128" s="1341" t="s">
        <v>5241</v>
      </c>
    </row>
    <row r="129" spans="1:14" ht="14.4" hidden="1">
      <c r="A129" s="1182" t="s">
        <v>3241</v>
      </c>
      <c r="B129" s="154" t="s">
        <v>1833</v>
      </c>
      <c r="C129" s="101" t="s">
        <v>1185</v>
      </c>
      <c r="D129" s="155">
        <v>4603721331659</v>
      </c>
      <c r="E129" s="137">
        <v>170</v>
      </c>
      <c r="F129" s="136">
        <v>150</v>
      </c>
      <c r="G129" s="136">
        <v>140</v>
      </c>
      <c r="H129" s="208">
        <v>250</v>
      </c>
      <c r="I129" s="115"/>
      <c r="J129" s="613"/>
      <c r="K129" s="691"/>
      <c r="L129" s="108">
        <f t="shared" si="1"/>
        <v>0</v>
      </c>
      <c r="M129" s="1343"/>
      <c r="N129" s="1341"/>
    </row>
    <row r="130" spans="1:14" ht="14.4" hidden="1">
      <c r="A130" s="1182" t="s">
        <v>3241</v>
      </c>
      <c r="B130" s="154" t="s">
        <v>1834</v>
      </c>
      <c r="C130" s="101" t="s">
        <v>1186</v>
      </c>
      <c r="D130" s="155">
        <v>4603721331666</v>
      </c>
      <c r="E130" s="137">
        <v>170</v>
      </c>
      <c r="F130" s="136">
        <v>150</v>
      </c>
      <c r="G130" s="136">
        <v>140</v>
      </c>
      <c r="H130" s="208">
        <v>250</v>
      </c>
      <c r="I130" s="633"/>
      <c r="J130" s="613"/>
      <c r="K130" s="696"/>
      <c r="L130" s="108">
        <f t="shared" si="1"/>
        <v>0</v>
      </c>
      <c r="M130" s="1343"/>
      <c r="N130" s="1341"/>
    </row>
    <row r="131" spans="1:14" ht="14.4" hidden="1">
      <c r="A131" s="1182" t="s">
        <v>3241</v>
      </c>
      <c r="B131" s="154" t="s">
        <v>1835</v>
      </c>
      <c r="C131" s="101" t="s">
        <v>1132</v>
      </c>
      <c r="D131" s="155">
        <v>4603721331680</v>
      </c>
      <c r="E131" s="137">
        <v>345</v>
      </c>
      <c r="F131" s="136">
        <v>295</v>
      </c>
      <c r="G131" s="136">
        <v>275</v>
      </c>
      <c r="H131" s="205">
        <v>500</v>
      </c>
      <c r="I131" s="633"/>
      <c r="J131" s="613"/>
      <c r="K131" s="696"/>
      <c r="L131" s="108">
        <f t="shared" si="1"/>
        <v>0</v>
      </c>
      <c r="M131" s="1343"/>
      <c r="N131" s="1341"/>
    </row>
    <row r="132" spans="1:14" ht="14.4" hidden="1">
      <c r="A132" s="1182" t="s">
        <v>3241</v>
      </c>
      <c r="B132" s="154" t="s">
        <v>1858</v>
      </c>
      <c r="C132" s="101" t="s">
        <v>1183</v>
      </c>
      <c r="D132" s="155">
        <v>4603721331642</v>
      </c>
      <c r="E132" s="137">
        <v>208</v>
      </c>
      <c r="F132" s="136">
        <v>185</v>
      </c>
      <c r="G132" s="136">
        <v>170</v>
      </c>
      <c r="H132" s="208">
        <v>300</v>
      </c>
      <c r="I132" s="633"/>
      <c r="J132" s="613"/>
      <c r="K132" s="696"/>
      <c r="L132" s="108">
        <f t="shared" ref="L132:L195" si="2">K132*J132</f>
        <v>0</v>
      </c>
      <c r="M132" s="1343"/>
      <c r="N132" s="1341"/>
    </row>
    <row r="133" spans="1:14" ht="14.4" hidden="1">
      <c r="A133" s="1182" t="s">
        <v>3241</v>
      </c>
      <c r="B133" s="154" t="s">
        <v>1836</v>
      </c>
      <c r="C133" s="101" t="s">
        <v>1178</v>
      </c>
      <c r="D133" s="155">
        <v>4603721331475</v>
      </c>
      <c r="E133" s="137">
        <v>208</v>
      </c>
      <c r="F133" s="136">
        <v>185</v>
      </c>
      <c r="G133" s="136">
        <v>170</v>
      </c>
      <c r="H133" s="205">
        <v>300</v>
      </c>
      <c r="I133" s="633"/>
      <c r="J133" s="613"/>
      <c r="K133" s="696"/>
      <c r="L133" s="108">
        <f t="shared" si="2"/>
        <v>0</v>
      </c>
      <c r="M133" s="1343"/>
      <c r="N133" s="1341"/>
    </row>
    <row r="134" spans="1:14" ht="14.4" hidden="1">
      <c r="A134" s="1182" t="s">
        <v>3241</v>
      </c>
      <c r="B134" s="154" t="s">
        <v>2232</v>
      </c>
      <c r="C134" s="467" t="s">
        <v>1188</v>
      </c>
      <c r="D134" s="155">
        <v>4603726088008</v>
      </c>
      <c r="E134" s="137">
        <v>415</v>
      </c>
      <c r="F134" s="136">
        <v>355</v>
      </c>
      <c r="G134" s="136">
        <v>325</v>
      </c>
      <c r="H134" s="205">
        <v>590</v>
      </c>
      <c r="I134" s="633"/>
      <c r="J134" s="613"/>
      <c r="K134" s="696"/>
      <c r="L134" s="108">
        <f t="shared" si="2"/>
        <v>0</v>
      </c>
      <c r="M134" s="1343"/>
      <c r="N134" s="1341"/>
    </row>
    <row r="135" spans="1:14" ht="14.4" hidden="1">
      <c r="A135" s="1182" t="s">
        <v>3241</v>
      </c>
      <c r="B135" s="154" t="s">
        <v>2844</v>
      </c>
      <c r="C135" s="467" t="s">
        <v>2289</v>
      </c>
      <c r="D135" s="155">
        <v>4603734079838</v>
      </c>
      <c r="E135" s="136">
        <v>276</v>
      </c>
      <c r="F135" s="136">
        <v>230</v>
      </c>
      <c r="G135" s="136">
        <v>220</v>
      </c>
      <c r="H135" s="208">
        <v>400</v>
      </c>
      <c r="I135" s="628"/>
      <c r="J135" s="613"/>
      <c r="K135" s="692"/>
      <c r="L135" s="108">
        <f t="shared" si="2"/>
        <v>0</v>
      </c>
      <c r="M135" s="1343"/>
      <c r="N135" s="1341"/>
    </row>
    <row r="136" spans="1:14" ht="14.4">
      <c r="A136" s="1182" t="s">
        <v>3241</v>
      </c>
      <c r="B136" s="464" t="s">
        <v>1837</v>
      </c>
      <c r="C136" s="467" t="s">
        <v>1190</v>
      </c>
      <c r="D136" s="708">
        <v>4603726088480</v>
      </c>
      <c r="E136" s="137">
        <v>475</v>
      </c>
      <c r="F136" s="136">
        <v>425</v>
      </c>
      <c r="G136" s="136">
        <v>403</v>
      </c>
      <c r="H136" s="205">
        <v>730</v>
      </c>
      <c r="I136" s="1189">
        <v>43647</v>
      </c>
      <c r="J136" s="613">
        <v>280</v>
      </c>
      <c r="K136" s="696"/>
      <c r="L136" s="108">
        <f t="shared" si="2"/>
        <v>0</v>
      </c>
      <c r="M136" s="1343">
        <v>7</v>
      </c>
      <c r="N136" s="1341" t="s">
        <v>5225</v>
      </c>
    </row>
    <row r="137" spans="1:14" ht="14.4" hidden="1">
      <c r="A137" s="1182" t="s">
        <v>3241</v>
      </c>
      <c r="B137" s="464" t="s">
        <v>1838</v>
      </c>
      <c r="C137" s="465" t="s">
        <v>1191</v>
      </c>
      <c r="D137" s="466">
        <v>4603721331888</v>
      </c>
      <c r="E137" s="137">
        <v>864</v>
      </c>
      <c r="F137" s="136">
        <v>778</v>
      </c>
      <c r="G137" s="136">
        <v>732</v>
      </c>
      <c r="H137" s="205">
        <v>1330</v>
      </c>
      <c r="I137" s="633"/>
      <c r="J137" s="613"/>
      <c r="K137" s="696"/>
      <c r="L137" s="108">
        <f t="shared" si="2"/>
        <v>0</v>
      </c>
      <c r="M137" s="1343"/>
      <c r="N137" s="1341"/>
    </row>
    <row r="138" spans="1:14" ht="14.4">
      <c r="A138" s="1182" t="s">
        <v>3241</v>
      </c>
      <c r="B138" s="464" t="s">
        <v>1839</v>
      </c>
      <c r="C138" s="465" t="s">
        <v>1192</v>
      </c>
      <c r="D138" s="466">
        <v>4603726088497</v>
      </c>
      <c r="E138" s="137">
        <v>490</v>
      </c>
      <c r="F138" s="136">
        <v>435</v>
      </c>
      <c r="G138" s="136">
        <v>415</v>
      </c>
      <c r="H138" s="205">
        <v>750</v>
      </c>
      <c r="I138" s="1189">
        <v>43647</v>
      </c>
      <c r="J138" s="613">
        <v>300</v>
      </c>
      <c r="K138" s="696"/>
      <c r="L138" s="108">
        <f t="shared" si="2"/>
        <v>0</v>
      </c>
      <c r="M138" s="1343">
        <v>10</v>
      </c>
      <c r="N138" s="1341" t="s">
        <v>5225</v>
      </c>
    </row>
    <row r="139" spans="1:14" ht="14.4" hidden="1">
      <c r="A139" s="1182" t="s">
        <v>3241</v>
      </c>
      <c r="B139" s="464" t="s">
        <v>1840</v>
      </c>
      <c r="C139" s="465" t="s">
        <v>1193</v>
      </c>
      <c r="D139" s="466">
        <v>4603721331895</v>
      </c>
      <c r="E139" s="137">
        <v>877</v>
      </c>
      <c r="F139" s="136">
        <v>800</v>
      </c>
      <c r="G139" s="136">
        <v>743</v>
      </c>
      <c r="H139" s="205">
        <v>1350</v>
      </c>
      <c r="I139" s="633"/>
      <c r="J139" s="613"/>
      <c r="K139" s="696"/>
      <c r="L139" s="108">
        <f t="shared" si="2"/>
        <v>0</v>
      </c>
      <c r="M139" s="1343"/>
      <c r="N139" s="1341"/>
    </row>
    <row r="140" spans="1:14" ht="14.4" hidden="1">
      <c r="A140" s="1182" t="s">
        <v>3241</v>
      </c>
      <c r="B140" s="142" t="s">
        <v>1869</v>
      </c>
      <c r="C140" s="156" t="s">
        <v>1194</v>
      </c>
      <c r="D140" s="157">
        <v>4603721331956</v>
      </c>
      <c r="E140" s="137">
        <v>425</v>
      </c>
      <c r="F140" s="136">
        <v>375</v>
      </c>
      <c r="G140" s="136">
        <v>360</v>
      </c>
      <c r="H140" s="205">
        <v>650</v>
      </c>
      <c r="I140" s="633"/>
      <c r="J140" s="613"/>
      <c r="K140" s="696"/>
      <c r="L140" s="108">
        <f t="shared" si="2"/>
        <v>0</v>
      </c>
      <c r="M140" s="1343"/>
      <c r="N140" s="1341"/>
    </row>
    <row r="141" spans="1:14" ht="14.4" hidden="1">
      <c r="A141" s="1182" t="s">
        <v>3241</v>
      </c>
      <c r="B141" s="138" t="s">
        <v>2173</v>
      </c>
      <c r="C141" s="139" t="s">
        <v>1196</v>
      </c>
      <c r="D141" s="140">
        <v>4603721331994</v>
      </c>
      <c r="E141" s="137">
        <v>290</v>
      </c>
      <c r="F141" s="136">
        <v>255</v>
      </c>
      <c r="G141" s="136">
        <v>225</v>
      </c>
      <c r="H141" s="205">
        <v>400</v>
      </c>
      <c r="I141" s="633"/>
      <c r="J141" s="613"/>
      <c r="K141" s="696"/>
      <c r="L141" s="108">
        <f t="shared" si="2"/>
        <v>0</v>
      </c>
      <c r="M141" s="1343"/>
      <c r="N141" s="1341"/>
    </row>
    <row r="142" spans="1:14" ht="14.4" hidden="1">
      <c r="A142" s="1182" t="s">
        <v>3241</v>
      </c>
      <c r="B142" s="138" t="s">
        <v>1841</v>
      </c>
      <c r="C142" s="130" t="s">
        <v>1197</v>
      </c>
      <c r="D142" s="141">
        <v>4603721331970</v>
      </c>
      <c r="E142" s="137">
        <v>230</v>
      </c>
      <c r="F142" s="136">
        <v>210</v>
      </c>
      <c r="G142" s="136">
        <v>195</v>
      </c>
      <c r="H142" s="205">
        <v>350</v>
      </c>
      <c r="I142" s="633"/>
      <c r="J142" s="613"/>
      <c r="K142" s="696"/>
      <c r="L142" s="108">
        <f t="shared" si="2"/>
        <v>0</v>
      </c>
      <c r="M142" s="1343"/>
      <c r="N142" s="1341"/>
    </row>
    <row r="143" spans="1:14" ht="14.4" hidden="1">
      <c r="A143" s="1182" t="s">
        <v>3241</v>
      </c>
      <c r="B143" s="711" t="s">
        <v>4156</v>
      </c>
      <c r="C143" s="465" t="s">
        <v>2177</v>
      </c>
      <c r="D143" s="712">
        <v>4603734079159</v>
      </c>
      <c r="E143" s="1">
        <v>230</v>
      </c>
      <c r="F143" s="1">
        <v>210</v>
      </c>
      <c r="G143" s="1">
        <v>195</v>
      </c>
      <c r="H143" s="205">
        <v>350</v>
      </c>
      <c r="I143" s="768"/>
      <c r="J143" s="632">
        <v>150</v>
      </c>
      <c r="K143" s="697"/>
      <c r="L143" s="108">
        <f t="shared" si="2"/>
        <v>0</v>
      </c>
      <c r="M143" s="1343"/>
      <c r="N143" s="1341" t="s">
        <v>5241</v>
      </c>
    </row>
    <row r="144" spans="1:14" ht="14.4" hidden="1">
      <c r="A144" s="1182" t="s">
        <v>3241</v>
      </c>
      <c r="B144" s="711" t="s">
        <v>4157</v>
      </c>
      <c r="C144" s="465" t="s">
        <v>2176</v>
      </c>
      <c r="D144" s="712">
        <v>4603734079173</v>
      </c>
      <c r="E144" s="1">
        <v>230</v>
      </c>
      <c r="F144" s="1">
        <v>210</v>
      </c>
      <c r="G144" s="1">
        <v>195</v>
      </c>
      <c r="H144" s="205">
        <v>350</v>
      </c>
      <c r="I144" s="768"/>
      <c r="J144" s="632">
        <v>150</v>
      </c>
      <c r="K144" s="697"/>
      <c r="L144" s="108">
        <f t="shared" si="2"/>
        <v>0</v>
      </c>
      <c r="M144" s="1343"/>
      <c r="N144" s="1341" t="s">
        <v>5241</v>
      </c>
    </row>
    <row r="145" spans="1:14" ht="14.4" hidden="1">
      <c r="A145" s="1182" t="s">
        <v>3241</v>
      </c>
      <c r="B145" s="711" t="s">
        <v>2178</v>
      </c>
      <c r="C145" s="465" t="s">
        <v>2175</v>
      </c>
      <c r="D145" s="712">
        <v>4603734079166</v>
      </c>
      <c r="E145" s="1">
        <v>230</v>
      </c>
      <c r="F145" s="1">
        <v>210</v>
      </c>
      <c r="G145" s="1">
        <v>195</v>
      </c>
      <c r="H145" s="205">
        <v>350</v>
      </c>
      <c r="I145" s="634"/>
      <c r="J145" s="632"/>
      <c r="K145" s="697"/>
      <c r="L145" s="108">
        <f t="shared" si="2"/>
        <v>0</v>
      </c>
      <c r="M145" s="1343"/>
      <c r="N145" s="1341"/>
    </row>
    <row r="146" spans="1:14" ht="14.4" hidden="1">
      <c r="A146" s="1182" t="s">
        <v>3241</v>
      </c>
      <c r="B146" s="138" t="s">
        <v>2229</v>
      </c>
      <c r="C146" s="139" t="s">
        <v>1200</v>
      </c>
      <c r="D146" s="140">
        <v>4603726088169</v>
      </c>
      <c r="E146" s="136">
        <v>415</v>
      </c>
      <c r="F146" s="136">
        <v>355</v>
      </c>
      <c r="G146" s="136">
        <v>325</v>
      </c>
      <c r="H146" s="205">
        <v>590</v>
      </c>
      <c r="I146" s="633"/>
      <c r="J146" s="613"/>
      <c r="K146" s="696"/>
      <c r="L146" s="108">
        <f t="shared" si="2"/>
        <v>0</v>
      </c>
      <c r="M146" s="1343"/>
      <c r="N146" s="1341"/>
    </row>
    <row r="147" spans="1:14" ht="14.4" hidden="1">
      <c r="A147" s="1182" t="s">
        <v>3241</v>
      </c>
      <c r="B147" s="138" t="s">
        <v>2172</v>
      </c>
      <c r="C147" s="139" t="s">
        <v>1201</v>
      </c>
      <c r="D147" s="140">
        <v>4603721331918</v>
      </c>
      <c r="E147" s="136">
        <v>230</v>
      </c>
      <c r="F147" s="136">
        <v>210</v>
      </c>
      <c r="G147" s="136">
        <v>195</v>
      </c>
      <c r="H147" s="205">
        <v>350</v>
      </c>
      <c r="I147" s="633"/>
      <c r="J147" s="613"/>
      <c r="K147" s="696"/>
      <c r="L147" s="108">
        <f t="shared" si="2"/>
        <v>0</v>
      </c>
      <c r="M147" s="1343"/>
      <c r="N147" s="1341"/>
    </row>
    <row r="148" spans="1:14" ht="14.4" hidden="1">
      <c r="A148" s="1182" t="s">
        <v>3241</v>
      </c>
      <c r="B148" s="464" t="s">
        <v>2847</v>
      </c>
      <c r="C148" s="465" t="s">
        <v>2174</v>
      </c>
      <c r="D148" s="466">
        <v>4603734079036</v>
      </c>
      <c r="E148" s="136">
        <v>230</v>
      </c>
      <c r="F148" s="136">
        <v>210</v>
      </c>
      <c r="G148" s="136">
        <v>195</v>
      </c>
      <c r="H148" s="205">
        <v>350</v>
      </c>
      <c r="I148" s="633"/>
      <c r="J148" s="613"/>
      <c r="K148" s="696"/>
      <c r="L148" s="108">
        <f t="shared" si="2"/>
        <v>0</v>
      </c>
      <c r="M148" s="1343"/>
      <c r="N148" s="1341"/>
    </row>
    <row r="149" spans="1:14" ht="14.4" hidden="1">
      <c r="A149" s="1182" t="s">
        <v>3241</v>
      </c>
      <c r="B149" s="464" t="s">
        <v>2848</v>
      </c>
      <c r="C149" s="465" t="s">
        <v>2145</v>
      </c>
      <c r="D149" s="466" t="s">
        <v>2146</v>
      </c>
      <c r="E149" s="136">
        <v>290</v>
      </c>
      <c r="F149" s="136">
        <v>255</v>
      </c>
      <c r="G149" s="136">
        <v>225</v>
      </c>
      <c r="H149" s="205">
        <v>400</v>
      </c>
      <c r="I149" s="633"/>
      <c r="J149" s="613"/>
      <c r="K149" s="696"/>
      <c r="L149" s="108">
        <f t="shared" si="2"/>
        <v>0</v>
      </c>
      <c r="M149" s="1343"/>
      <c r="N149" s="1341"/>
    </row>
    <row r="150" spans="1:14" ht="14.4" hidden="1">
      <c r="A150" s="1182" t="s">
        <v>3241</v>
      </c>
      <c r="B150" s="138" t="s">
        <v>3086</v>
      </c>
      <c r="C150" s="139" t="s">
        <v>1199</v>
      </c>
      <c r="D150" s="140">
        <v>4603721331949</v>
      </c>
      <c r="E150" s="136">
        <v>380</v>
      </c>
      <c r="F150" s="136">
        <v>320</v>
      </c>
      <c r="G150" s="136">
        <v>305</v>
      </c>
      <c r="H150" s="205">
        <v>550</v>
      </c>
      <c r="I150" s="633"/>
      <c r="J150" s="613"/>
      <c r="K150" s="696"/>
      <c r="L150" s="108">
        <f t="shared" si="2"/>
        <v>0</v>
      </c>
      <c r="M150" s="1343"/>
      <c r="N150" s="1341"/>
    </row>
    <row r="151" spans="1:14" ht="14.4" hidden="1">
      <c r="A151" s="1182" t="s">
        <v>3241</v>
      </c>
      <c r="B151" s="216" t="s">
        <v>2411</v>
      </c>
      <c r="C151" s="217" t="s">
        <v>2408</v>
      </c>
      <c r="D151" s="218">
        <v>4603734079814</v>
      </c>
      <c r="E151" s="136">
        <v>276</v>
      </c>
      <c r="F151" s="136">
        <v>230</v>
      </c>
      <c r="G151" s="136">
        <v>220</v>
      </c>
      <c r="H151" s="205">
        <v>400</v>
      </c>
      <c r="I151" s="633"/>
      <c r="J151" s="613"/>
      <c r="K151" s="696"/>
      <c r="L151" s="108">
        <f t="shared" si="2"/>
        <v>0</v>
      </c>
      <c r="M151" s="1343"/>
      <c r="N151" s="1341"/>
    </row>
    <row r="152" spans="1:14" ht="14.4" hidden="1">
      <c r="A152" s="1182" t="s">
        <v>3241</v>
      </c>
      <c r="B152" s="216" t="s">
        <v>2412</v>
      </c>
      <c r="C152" s="217" t="s">
        <v>2409</v>
      </c>
      <c r="D152" s="218">
        <v>4603734079807</v>
      </c>
      <c r="E152" s="136">
        <v>276</v>
      </c>
      <c r="F152" s="136">
        <v>230</v>
      </c>
      <c r="G152" s="136">
        <v>220</v>
      </c>
      <c r="H152" s="205">
        <v>400</v>
      </c>
      <c r="I152" s="633"/>
      <c r="J152" s="613"/>
      <c r="K152" s="696"/>
      <c r="L152" s="108">
        <f t="shared" si="2"/>
        <v>0</v>
      </c>
      <c r="M152" s="1343"/>
      <c r="N152" s="1341"/>
    </row>
    <row r="153" spans="1:14" ht="14.4" hidden="1">
      <c r="A153" s="1182" t="s">
        <v>3241</v>
      </c>
      <c r="B153" s="216" t="s">
        <v>2413</v>
      </c>
      <c r="C153" s="217" t="s">
        <v>2410</v>
      </c>
      <c r="D153" s="218">
        <v>4603734079791</v>
      </c>
      <c r="E153" s="136">
        <v>276</v>
      </c>
      <c r="F153" s="136">
        <v>230</v>
      </c>
      <c r="G153" s="136">
        <v>220</v>
      </c>
      <c r="H153" s="205">
        <v>400</v>
      </c>
      <c r="I153" s="633"/>
      <c r="J153" s="613"/>
      <c r="K153" s="696"/>
      <c r="L153" s="108">
        <f t="shared" si="2"/>
        <v>0</v>
      </c>
      <c r="M153" s="1343"/>
      <c r="N153" s="1341"/>
    </row>
    <row r="154" spans="1:14" ht="14.4" hidden="1">
      <c r="A154" s="1182" t="s">
        <v>3241</v>
      </c>
      <c r="B154" s="464" t="s">
        <v>3078</v>
      </c>
      <c r="C154" s="467" t="s">
        <v>2287</v>
      </c>
      <c r="D154" s="466">
        <v>4603734079180</v>
      </c>
      <c r="E154" s="136">
        <v>189</v>
      </c>
      <c r="F154" s="136">
        <v>174</v>
      </c>
      <c r="G154" s="136">
        <v>160</v>
      </c>
      <c r="H154" s="205">
        <v>290</v>
      </c>
      <c r="I154" s="628"/>
      <c r="J154" s="613"/>
      <c r="K154" s="692"/>
      <c r="L154" s="108">
        <f t="shared" si="2"/>
        <v>0</v>
      </c>
      <c r="M154" s="1343"/>
      <c r="N154" s="1341"/>
    </row>
    <row r="155" spans="1:14" ht="14.4" hidden="1">
      <c r="A155" s="1182" t="s">
        <v>3241</v>
      </c>
      <c r="B155" s="464" t="s">
        <v>3079</v>
      </c>
      <c r="C155" s="465" t="s">
        <v>2163</v>
      </c>
      <c r="D155" s="466">
        <v>4603734079203</v>
      </c>
      <c r="E155" s="136">
        <v>165</v>
      </c>
      <c r="F155" s="136">
        <v>150</v>
      </c>
      <c r="G155" s="136">
        <v>138</v>
      </c>
      <c r="H155" s="205">
        <v>250</v>
      </c>
      <c r="I155" s="628"/>
      <c r="J155" s="613"/>
      <c r="K155" s="692"/>
      <c r="L155" s="108">
        <f t="shared" si="2"/>
        <v>0</v>
      </c>
      <c r="M155" s="1343"/>
      <c r="N155" s="1341"/>
    </row>
    <row r="156" spans="1:14" ht="14.4" hidden="1">
      <c r="A156" s="1182" t="s">
        <v>3241</v>
      </c>
      <c r="B156" s="464" t="s">
        <v>2846</v>
      </c>
      <c r="C156" s="465" t="s">
        <v>2168</v>
      </c>
      <c r="D156" s="466">
        <v>4603734079258</v>
      </c>
      <c r="E156" s="136">
        <v>165</v>
      </c>
      <c r="F156" s="136">
        <v>150</v>
      </c>
      <c r="G156" s="136">
        <v>138</v>
      </c>
      <c r="H156" s="205">
        <v>250</v>
      </c>
      <c r="I156" s="628"/>
      <c r="J156" s="613"/>
      <c r="K156" s="692"/>
      <c r="L156" s="108">
        <f t="shared" si="2"/>
        <v>0</v>
      </c>
      <c r="M156" s="1343"/>
      <c r="N156" s="1341"/>
    </row>
    <row r="157" spans="1:14" ht="14.4" hidden="1">
      <c r="A157" s="1182" t="s">
        <v>3241</v>
      </c>
      <c r="B157" s="464" t="s">
        <v>2845</v>
      </c>
      <c r="C157" s="465" t="s">
        <v>2167</v>
      </c>
      <c r="D157" s="466">
        <v>4603734079265</v>
      </c>
      <c r="E157" s="136">
        <v>165</v>
      </c>
      <c r="F157" s="136">
        <v>150</v>
      </c>
      <c r="G157" s="136">
        <v>138</v>
      </c>
      <c r="H157" s="205">
        <v>250</v>
      </c>
      <c r="I157" s="628"/>
      <c r="J157" s="613"/>
      <c r="K157" s="692"/>
      <c r="L157" s="108">
        <f t="shared" si="2"/>
        <v>0</v>
      </c>
      <c r="M157" s="1343"/>
      <c r="N157" s="1341"/>
    </row>
    <row r="158" spans="1:14" ht="14.4" hidden="1">
      <c r="A158" s="1182" t="s">
        <v>3241</v>
      </c>
      <c r="B158" s="464" t="s">
        <v>3081</v>
      </c>
      <c r="C158" s="465" t="s">
        <v>2170</v>
      </c>
      <c r="D158" s="466">
        <v>4603734079210</v>
      </c>
      <c r="E158" s="136">
        <v>176</v>
      </c>
      <c r="F158" s="136">
        <v>162</v>
      </c>
      <c r="G158" s="136">
        <v>149</v>
      </c>
      <c r="H158" s="205">
        <v>270</v>
      </c>
      <c r="I158" s="628"/>
      <c r="J158" s="613"/>
      <c r="K158" s="692"/>
      <c r="L158" s="108">
        <f t="shared" si="2"/>
        <v>0</v>
      </c>
      <c r="M158" s="1343"/>
      <c r="N158" s="1341"/>
    </row>
    <row r="159" spans="1:14" ht="14.4" hidden="1">
      <c r="A159" s="1182" t="s">
        <v>3241</v>
      </c>
      <c r="B159" s="464" t="s">
        <v>3082</v>
      </c>
      <c r="C159" s="465" t="s">
        <v>2165</v>
      </c>
      <c r="D159" s="466">
        <v>4603734079227</v>
      </c>
      <c r="E159" s="136">
        <v>195</v>
      </c>
      <c r="F159" s="136">
        <v>180</v>
      </c>
      <c r="G159" s="136">
        <v>165</v>
      </c>
      <c r="H159" s="205">
        <v>300</v>
      </c>
      <c r="I159" s="628"/>
      <c r="J159" s="613"/>
      <c r="K159" s="692"/>
      <c r="L159" s="108">
        <f t="shared" si="2"/>
        <v>0</v>
      </c>
      <c r="M159" s="1343"/>
      <c r="N159" s="1341"/>
    </row>
    <row r="160" spans="1:14" ht="14.4" hidden="1">
      <c r="A160" s="1182" t="s">
        <v>3241</v>
      </c>
      <c r="B160" s="464" t="s">
        <v>3085</v>
      </c>
      <c r="C160" s="465" t="s">
        <v>2171</v>
      </c>
      <c r="D160" s="466">
        <v>4603734079272</v>
      </c>
      <c r="E160" s="136">
        <v>195</v>
      </c>
      <c r="F160" s="136">
        <v>180</v>
      </c>
      <c r="G160" s="136">
        <v>165</v>
      </c>
      <c r="H160" s="205">
        <v>300</v>
      </c>
      <c r="I160" s="628"/>
      <c r="J160" s="613"/>
      <c r="K160" s="692"/>
      <c r="L160" s="108">
        <f t="shared" si="2"/>
        <v>0</v>
      </c>
      <c r="M160" s="1343"/>
      <c r="N160" s="1341"/>
    </row>
    <row r="161" spans="1:14" ht="14.4" hidden="1">
      <c r="A161" s="1182" t="s">
        <v>3241</v>
      </c>
      <c r="B161" s="464" t="s">
        <v>3084</v>
      </c>
      <c r="C161" s="465" t="s">
        <v>2169</v>
      </c>
      <c r="D161" s="466">
        <v>4603734079197</v>
      </c>
      <c r="E161" s="136">
        <v>165</v>
      </c>
      <c r="F161" s="136">
        <v>150</v>
      </c>
      <c r="G161" s="136">
        <v>138</v>
      </c>
      <c r="H161" s="205">
        <v>250</v>
      </c>
      <c r="I161" s="624"/>
      <c r="J161" s="613">
        <v>100</v>
      </c>
      <c r="K161" s="692"/>
      <c r="L161" s="108">
        <f t="shared" si="2"/>
        <v>0</v>
      </c>
      <c r="M161" s="1343"/>
      <c r="N161" s="1341" t="s">
        <v>5241</v>
      </c>
    </row>
    <row r="162" spans="1:14" ht="14.4" hidden="1">
      <c r="A162" s="1182" t="s">
        <v>3241</v>
      </c>
      <c r="B162" s="464" t="s">
        <v>3083</v>
      </c>
      <c r="C162" s="465" t="s">
        <v>2166</v>
      </c>
      <c r="D162" s="466">
        <v>4603734079234</v>
      </c>
      <c r="E162" s="136">
        <v>165</v>
      </c>
      <c r="F162" s="136">
        <v>150</v>
      </c>
      <c r="G162" s="136">
        <v>138</v>
      </c>
      <c r="H162" s="205">
        <v>250</v>
      </c>
      <c r="I162" s="628"/>
      <c r="J162" s="613"/>
      <c r="K162" s="692"/>
      <c r="L162" s="108">
        <f t="shared" si="2"/>
        <v>0</v>
      </c>
      <c r="M162" s="1343"/>
      <c r="N162" s="1341"/>
    </row>
    <row r="163" spans="1:14" ht="14.4" hidden="1">
      <c r="A163" s="1182" t="s">
        <v>3241</v>
      </c>
      <c r="B163" s="464" t="s">
        <v>3080</v>
      </c>
      <c r="C163" s="465" t="s">
        <v>2164</v>
      </c>
      <c r="D163" s="466">
        <v>4603734079241</v>
      </c>
      <c r="E163" s="136">
        <v>176</v>
      </c>
      <c r="F163" s="136">
        <v>162</v>
      </c>
      <c r="G163" s="136">
        <v>149</v>
      </c>
      <c r="H163" s="205">
        <v>270</v>
      </c>
      <c r="I163" s="624"/>
      <c r="J163" s="613">
        <v>100</v>
      </c>
      <c r="K163" s="692"/>
      <c r="L163" s="108">
        <f t="shared" si="2"/>
        <v>0</v>
      </c>
      <c r="M163" s="1343"/>
      <c r="N163" s="1341" t="s">
        <v>5241</v>
      </c>
    </row>
    <row r="164" spans="1:14" ht="14.4" hidden="1">
      <c r="A164" s="1182" t="s">
        <v>3241</v>
      </c>
      <c r="B164" s="142" t="s">
        <v>1842</v>
      </c>
      <c r="C164" s="156" t="s">
        <v>1203</v>
      </c>
      <c r="D164" s="157">
        <v>4603721331697</v>
      </c>
      <c r="E164" s="136">
        <v>110</v>
      </c>
      <c r="F164" s="136">
        <v>88</v>
      </c>
      <c r="G164" s="136">
        <v>83</v>
      </c>
      <c r="H164" s="680">
        <v>150</v>
      </c>
      <c r="I164" s="1189"/>
      <c r="J164" s="613">
        <v>80</v>
      </c>
      <c r="K164" s="696"/>
      <c r="L164" s="108">
        <f t="shared" si="2"/>
        <v>0</v>
      </c>
      <c r="M164" s="1343"/>
      <c r="N164" s="1341" t="s">
        <v>5241</v>
      </c>
    </row>
    <row r="165" spans="1:14" ht="14.4" hidden="1">
      <c r="A165" s="1182" t="s">
        <v>3241</v>
      </c>
      <c r="B165" s="142" t="s">
        <v>1843</v>
      </c>
      <c r="C165" s="156" t="s">
        <v>1204</v>
      </c>
      <c r="D165" s="157">
        <v>4603721331826</v>
      </c>
      <c r="E165" s="136">
        <v>350</v>
      </c>
      <c r="F165" s="136">
        <v>295</v>
      </c>
      <c r="G165" s="136">
        <v>285</v>
      </c>
      <c r="H165" s="680">
        <v>510</v>
      </c>
      <c r="I165" s="633"/>
      <c r="J165" s="613"/>
      <c r="K165" s="696"/>
      <c r="L165" s="108">
        <f t="shared" si="2"/>
        <v>0</v>
      </c>
      <c r="M165" s="1343"/>
      <c r="N165" s="1341"/>
    </row>
    <row r="166" spans="1:14" ht="14.4" hidden="1">
      <c r="A166" s="1182" t="s">
        <v>3241</v>
      </c>
      <c r="B166" s="142" t="s">
        <v>1844</v>
      </c>
      <c r="C166" s="156" t="s">
        <v>1205</v>
      </c>
      <c r="D166" s="157">
        <v>4603721331840</v>
      </c>
      <c r="E166" s="136">
        <v>245</v>
      </c>
      <c r="F166" s="136">
        <v>224</v>
      </c>
      <c r="G166" s="136">
        <v>209</v>
      </c>
      <c r="H166" s="680">
        <v>380</v>
      </c>
      <c r="I166" s="633"/>
      <c r="J166" s="613"/>
      <c r="K166" s="696"/>
      <c r="L166" s="108">
        <f t="shared" si="2"/>
        <v>0</v>
      </c>
      <c r="M166" s="1343"/>
      <c r="N166" s="1341"/>
    </row>
    <row r="167" spans="1:14" ht="14.4" hidden="1">
      <c r="A167" s="1182" t="s">
        <v>3241</v>
      </c>
      <c r="B167" s="142" t="s">
        <v>2213</v>
      </c>
      <c r="C167" s="156" t="s">
        <v>1206</v>
      </c>
      <c r="D167" s="157">
        <v>4603721331833</v>
      </c>
      <c r="E167" s="136">
        <v>350</v>
      </c>
      <c r="F167" s="136">
        <v>295</v>
      </c>
      <c r="G167" s="136">
        <v>285</v>
      </c>
      <c r="H167" s="680">
        <v>510</v>
      </c>
      <c r="I167" s="633"/>
      <c r="J167" s="613"/>
      <c r="K167" s="696"/>
      <c r="L167" s="108">
        <f t="shared" si="2"/>
        <v>0</v>
      </c>
      <c r="M167" s="1343"/>
      <c r="N167" s="1341"/>
    </row>
    <row r="168" spans="1:14" ht="14.4" hidden="1">
      <c r="A168" s="1182" t="s">
        <v>3241</v>
      </c>
      <c r="B168" s="142" t="s">
        <v>1845</v>
      </c>
      <c r="C168" s="156" t="s">
        <v>1207</v>
      </c>
      <c r="D168" s="157">
        <v>4603721331857</v>
      </c>
      <c r="E168" s="136">
        <v>210</v>
      </c>
      <c r="F168" s="136">
        <v>175</v>
      </c>
      <c r="G168" s="136">
        <v>150</v>
      </c>
      <c r="H168" s="680">
        <v>265</v>
      </c>
      <c r="I168" s="633"/>
      <c r="J168" s="613"/>
      <c r="K168" s="696"/>
      <c r="L168" s="108">
        <f t="shared" si="2"/>
        <v>0</v>
      </c>
      <c r="M168" s="1343"/>
      <c r="N168" s="1341"/>
    </row>
    <row r="169" spans="1:14" ht="14.4" hidden="1">
      <c r="A169" s="1182" t="s">
        <v>3241</v>
      </c>
      <c r="B169" s="142" t="s">
        <v>1846</v>
      </c>
      <c r="C169" s="156" t="s">
        <v>1208</v>
      </c>
      <c r="D169" s="157">
        <v>4603721331765</v>
      </c>
      <c r="E169" s="136">
        <v>110</v>
      </c>
      <c r="F169" s="136">
        <v>88</v>
      </c>
      <c r="G169" s="136">
        <v>83</v>
      </c>
      <c r="H169" s="680">
        <v>150</v>
      </c>
      <c r="I169" s="633"/>
      <c r="J169" s="613"/>
      <c r="K169" s="696"/>
      <c r="L169" s="108">
        <f t="shared" si="2"/>
        <v>0</v>
      </c>
      <c r="M169" s="1343"/>
      <c r="N169" s="1341"/>
    </row>
    <row r="170" spans="1:14" ht="14.4" hidden="1">
      <c r="A170" s="1182" t="s">
        <v>3241</v>
      </c>
      <c r="B170" s="142" t="s">
        <v>2212</v>
      </c>
      <c r="C170" s="156" t="s">
        <v>1209</v>
      </c>
      <c r="D170" s="157">
        <v>4603721331734</v>
      </c>
      <c r="E170" s="136">
        <v>455</v>
      </c>
      <c r="F170" s="136">
        <v>410</v>
      </c>
      <c r="G170" s="136">
        <v>385</v>
      </c>
      <c r="H170" s="680">
        <v>700</v>
      </c>
      <c r="I170" s="633"/>
      <c r="J170" s="613"/>
      <c r="K170" s="696"/>
      <c r="L170" s="108">
        <f t="shared" si="2"/>
        <v>0</v>
      </c>
      <c r="M170" s="1343"/>
      <c r="N170" s="1341"/>
    </row>
    <row r="171" spans="1:14" ht="14.4" hidden="1">
      <c r="A171" s="1182" t="s">
        <v>3241</v>
      </c>
      <c r="B171" s="142" t="s">
        <v>1847</v>
      </c>
      <c r="C171" s="156" t="s">
        <v>1210</v>
      </c>
      <c r="D171" s="157">
        <v>4603721331819</v>
      </c>
      <c r="E171" s="136">
        <v>425</v>
      </c>
      <c r="F171" s="136">
        <v>375</v>
      </c>
      <c r="G171" s="136">
        <v>358</v>
      </c>
      <c r="H171" s="680">
        <v>650</v>
      </c>
      <c r="I171" s="633"/>
      <c r="J171" s="613"/>
      <c r="K171" s="696"/>
      <c r="L171" s="108">
        <f t="shared" si="2"/>
        <v>0</v>
      </c>
      <c r="M171" s="1343"/>
      <c r="N171" s="1341"/>
    </row>
    <row r="172" spans="1:14" ht="14.4" hidden="1">
      <c r="A172" s="1182" t="s">
        <v>3241</v>
      </c>
      <c r="B172" s="142" t="s">
        <v>2230</v>
      </c>
      <c r="C172" s="156" t="s">
        <v>1211</v>
      </c>
      <c r="D172" s="157">
        <v>4603721331802</v>
      </c>
      <c r="E172" s="136">
        <v>215</v>
      </c>
      <c r="F172" s="136">
        <v>180</v>
      </c>
      <c r="G172" s="136">
        <v>155</v>
      </c>
      <c r="H172" s="680">
        <v>270</v>
      </c>
      <c r="I172" s="633"/>
      <c r="J172" s="613"/>
      <c r="K172" s="696"/>
      <c r="L172" s="108">
        <f t="shared" si="2"/>
        <v>0</v>
      </c>
      <c r="M172" s="1343"/>
      <c r="N172" s="1341"/>
    </row>
    <row r="173" spans="1:14" ht="14.4" hidden="1">
      <c r="A173" s="1182" t="s">
        <v>3241</v>
      </c>
      <c r="B173" s="142" t="s">
        <v>1848</v>
      </c>
      <c r="C173" s="156" t="s">
        <v>1212</v>
      </c>
      <c r="D173" s="157">
        <v>4603721331789</v>
      </c>
      <c r="E173" s="136">
        <v>110</v>
      </c>
      <c r="F173" s="136">
        <v>88</v>
      </c>
      <c r="G173" s="136">
        <v>83</v>
      </c>
      <c r="H173" s="680">
        <v>150</v>
      </c>
      <c r="I173" s="633"/>
      <c r="J173" s="613"/>
      <c r="K173" s="696"/>
      <c r="L173" s="108">
        <f t="shared" si="2"/>
        <v>0</v>
      </c>
      <c r="M173" s="1343"/>
      <c r="N173" s="1341"/>
    </row>
    <row r="174" spans="1:14" ht="14.4" hidden="1">
      <c r="A174" s="1182" t="s">
        <v>3241</v>
      </c>
      <c r="B174" s="142" t="s">
        <v>1849</v>
      </c>
      <c r="C174" s="156" t="s">
        <v>1213</v>
      </c>
      <c r="D174" s="157">
        <v>4603721331796</v>
      </c>
      <c r="E174" s="136">
        <v>145</v>
      </c>
      <c r="F174" s="136">
        <v>128</v>
      </c>
      <c r="G174" s="136">
        <v>113</v>
      </c>
      <c r="H174" s="680">
        <v>200</v>
      </c>
      <c r="I174" s="633"/>
      <c r="J174" s="613"/>
      <c r="K174" s="696"/>
      <c r="L174" s="108">
        <f t="shared" si="2"/>
        <v>0</v>
      </c>
      <c r="M174" s="1343"/>
      <c r="N174" s="1341"/>
    </row>
    <row r="175" spans="1:14" ht="14.4" hidden="1">
      <c r="A175" s="1182" t="s">
        <v>3241</v>
      </c>
      <c r="B175" s="142" t="s">
        <v>1850</v>
      </c>
      <c r="C175" s="156" t="s">
        <v>1214</v>
      </c>
      <c r="D175" s="157">
        <v>4603721331772</v>
      </c>
      <c r="E175" s="136">
        <v>170</v>
      </c>
      <c r="F175" s="136">
        <v>150</v>
      </c>
      <c r="G175" s="136">
        <v>140</v>
      </c>
      <c r="H175" s="680">
        <v>250</v>
      </c>
      <c r="I175" s="633"/>
      <c r="J175" s="613"/>
      <c r="K175" s="696"/>
      <c r="L175" s="108">
        <f t="shared" si="2"/>
        <v>0</v>
      </c>
      <c r="M175" s="1343"/>
      <c r="N175" s="1341"/>
    </row>
    <row r="176" spans="1:14" ht="14.4" hidden="1">
      <c r="A176" s="1182" t="s">
        <v>3241</v>
      </c>
      <c r="B176" s="142" t="s">
        <v>1851</v>
      </c>
      <c r="C176" s="156" t="s">
        <v>1215</v>
      </c>
      <c r="D176" s="157">
        <v>4603721331758</v>
      </c>
      <c r="E176" s="136">
        <v>110</v>
      </c>
      <c r="F176" s="136">
        <v>88</v>
      </c>
      <c r="G176" s="136">
        <v>83</v>
      </c>
      <c r="H176" s="680">
        <v>150</v>
      </c>
      <c r="I176" s="633"/>
      <c r="J176" s="613"/>
      <c r="K176" s="696"/>
      <c r="L176" s="108">
        <f t="shared" si="2"/>
        <v>0</v>
      </c>
      <c r="M176" s="1343"/>
      <c r="N176" s="1341"/>
    </row>
    <row r="177" spans="1:14" ht="14.4" hidden="1">
      <c r="A177" s="1182" t="s">
        <v>3241</v>
      </c>
      <c r="B177" s="142" t="s">
        <v>1852</v>
      </c>
      <c r="C177" s="156" t="s">
        <v>1216</v>
      </c>
      <c r="D177" s="157">
        <v>4603721331741</v>
      </c>
      <c r="E177" s="136">
        <v>140</v>
      </c>
      <c r="F177" s="136">
        <v>125</v>
      </c>
      <c r="G177" s="136">
        <v>110</v>
      </c>
      <c r="H177" s="680">
        <v>195</v>
      </c>
      <c r="I177" s="633"/>
      <c r="J177" s="613"/>
      <c r="K177" s="696"/>
      <c r="L177" s="108">
        <f t="shared" si="2"/>
        <v>0</v>
      </c>
      <c r="M177" s="1343"/>
      <c r="N177" s="1341"/>
    </row>
    <row r="178" spans="1:14" ht="14.4" hidden="1">
      <c r="A178" s="1182" t="s">
        <v>3241</v>
      </c>
      <c r="B178" s="142" t="s">
        <v>1853</v>
      </c>
      <c r="C178" s="156" t="s">
        <v>1217</v>
      </c>
      <c r="D178" s="157">
        <v>4603726088190</v>
      </c>
      <c r="E178" s="136">
        <v>230</v>
      </c>
      <c r="F178" s="136">
        <v>210</v>
      </c>
      <c r="G178" s="136">
        <v>195</v>
      </c>
      <c r="H178" s="680">
        <v>350</v>
      </c>
      <c r="I178" s="633"/>
      <c r="J178" s="613"/>
      <c r="K178" s="696"/>
      <c r="L178" s="108">
        <f t="shared" si="2"/>
        <v>0</v>
      </c>
      <c r="M178" s="1343"/>
      <c r="N178" s="1341"/>
    </row>
    <row r="179" spans="1:14" ht="14.4" hidden="1">
      <c r="A179" s="1182" t="s">
        <v>3241</v>
      </c>
      <c r="B179" s="142" t="s">
        <v>2214</v>
      </c>
      <c r="C179" s="156" t="s">
        <v>1218</v>
      </c>
      <c r="D179" s="157">
        <v>4603721331710</v>
      </c>
      <c r="E179" s="136">
        <v>110</v>
      </c>
      <c r="F179" s="136">
        <v>88</v>
      </c>
      <c r="G179" s="136">
        <v>83</v>
      </c>
      <c r="H179" s="680">
        <v>150</v>
      </c>
      <c r="I179" s="633"/>
      <c r="J179" s="613"/>
      <c r="K179" s="696"/>
      <c r="L179" s="108">
        <f t="shared" si="2"/>
        <v>0</v>
      </c>
      <c r="M179" s="1343"/>
      <c r="N179" s="1341"/>
    </row>
    <row r="180" spans="1:14" ht="14.4" hidden="1">
      <c r="A180" s="1182" t="s">
        <v>3241</v>
      </c>
      <c r="B180" s="142" t="s">
        <v>1854</v>
      </c>
      <c r="C180" s="156" t="s">
        <v>1219</v>
      </c>
      <c r="D180" s="157">
        <v>4603721331703</v>
      </c>
      <c r="E180" s="136">
        <v>230</v>
      </c>
      <c r="F180" s="136">
        <v>210</v>
      </c>
      <c r="G180" s="136">
        <v>195</v>
      </c>
      <c r="H180" s="680">
        <v>350</v>
      </c>
      <c r="I180" s="633"/>
      <c r="J180" s="613"/>
      <c r="K180" s="696"/>
      <c r="L180" s="108">
        <f t="shared" si="2"/>
        <v>0</v>
      </c>
      <c r="M180" s="1343"/>
      <c r="N180" s="1341"/>
    </row>
    <row r="181" spans="1:14" ht="14.4" hidden="1">
      <c r="A181" s="1182" t="s">
        <v>3241</v>
      </c>
      <c r="B181" s="142" t="s">
        <v>2215</v>
      </c>
      <c r="C181" s="156" t="s">
        <v>1220</v>
      </c>
      <c r="D181" s="157">
        <v>4603721331727</v>
      </c>
      <c r="E181" s="136">
        <v>380</v>
      </c>
      <c r="F181" s="136">
        <v>320</v>
      </c>
      <c r="G181" s="136">
        <v>305</v>
      </c>
      <c r="H181" s="680">
        <v>550</v>
      </c>
      <c r="I181" s="633"/>
      <c r="J181" s="613"/>
      <c r="K181" s="696"/>
      <c r="L181" s="108">
        <f t="shared" si="2"/>
        <v>0</v>
      </c>
      <c r="M181" s="1343"/>
      <c r="N181" s="1341"/>
    </row>
    <row r="182" spans="1:14" ht="14.4" hidden="1">
      <c r="A182" s="1182" t="s">
        <v>3241</v>
      </c>
      <c r="B182" s="138" t="s">
        <v>1865</v>
      </c>
      <c r="C182" s="119" t="s">
        <v>1233</v>
      </c>
      <c r="D182" s="140">
        <v>4603726088596</v>
      </c>
      <c r="E182" s="137">
        <v>147</v>
      </c>
      <c r="F182" s="137">
        <v>126</v>
      </c>
      <c r="G182" s="137">
        <v>116</v>
      </c>
      <c r="H182" s="681">
        <v>210</v>
      </c>
      <c r="I182" s="635"/>
      <c r="J182" s="636"/>
      <c r="K182" s="698"/>
      <c r="L182" s="108">
        <f t="shared" si="2"/>
        <v>0</v>
      </c>
      <c r="M182" s="1343"/>
      <c r="N182" s="1341"/>
    </row>
    <row r="183" spans="1:14" ht="14.4" hidden="1">
      <c r="A183" s="1182" t="s">
        <v>3241</v>
      </c>
      <c r="B183" s="138" t="s">
        <v>1866</v>
      </c>
      <c r="C183" s="119" t="s">
        <v>1234</v>
      </c>
      <c r="D183" s="140">
        <v>4603726088589</v>
      </c>
      <c r="E183" s="137">
        <v>147</v>
      </c>
      <c r="F183" s="137">
        <v>126</v>
      </c>
      <c r="G183" s="137">
        <v>116</v>
      </c>
      <c r="H183" s="681">
        <v>210</v>
      </c>
      <c r="I183" s="635"/>
      <c r="J183" s="636"/>
      <c r="K183" s="698"/>
      <c r="L183" s="108">
        <f t="shared" si="2"/>
        <v>0</v>
      </c>
      <c r="M183" s="1343"/>
      <c r="N183" s="1341"/>
    </row>
    <row r="184" spans="1:14" ht="14.4" hidden="1">
      <c r="A184" s="1182" t="s">
        <v>3241</v>
      </c>
      <c r="B184" s="142" t="s">
        <v>2430</v>
      </c>
      <c r="C184" s="156" t="s">
        <v>1222</v>
      </c>
      <c r="D184" s="157">
        <v>4603726088367</v>
      </c>
      <c r="E184" s="136">
        <v>135</v>
      </c>
      <c r="F184" s="136">
        <v>120</v>
      </c>
      <c r="G184" s="136">
        <v>105</v>
      </c>
      <c r="H184" s="680">
        <v>190</v>
      </c>
      <c r="I184" s="635"/>
      <c r="J184" s="613"/>
      <c r="K184" s="698"/>
      <c r="L184" s="108">
        <f t="shared" si="2"/>
        <v>0</v>
      </c>
      <c r="M184" s="1343"/>
      <c r="N184" s="1341"/>
    </row>
    <row r="185" spans="1:14" ht="14.4" hidden="1">
      <c r="A185" s="1182" t="s">
        <v>3241</v>
      </c>
      <c r="B185" s="142" t="s">
        <v>2429</v>
      </c>
      <c r="C185" s="156" t="s">
        <v>2433</v>
      </c>
      <c r="D185" s="157">
        <v>4603734079739</v>
      </c>
      <c r="E185" s="136">
        <v>188</v>
      </c>
      <c r="F185" s="136">
        <v>174</v>
      </c>
      <c r="G185" s="136">
        <v>159</v>
      </c>
      <c r="H185" s="680">
        <v>290</v>
      </c>
      <c r="I185" s="635"/>
      <c r="J185" s="613"/>
      <c r="K185" s="698"/>
      <c r="L185" s="108">
        <f t="shared" si="2"/>
        <v>0</v>
      </c>
      <c r="M185" s="1343"/>
      <c r="N185" s="1341"/>
    </row>
    <row r="186" spans="1:14" ht="14.4" hidden="1">
      <c r="A186" s="1182" t="s">
        <v>3241</v>
      </c>
      <c r="B186" s="142" t="s">
        <v>2432</v>
      </c>
      <c r="C186" s="156" t="s">
        <v>1223</v>
      </c>
      <c r="D186" s="157">
        <v>4603726088435</v>
      </c>
      <c r="E186" s="136">
        <v>135</v>
      </c>
      <c r="F186" s="136">
        <v>120</v>
      </c>
      <c r="G186" s="136">
        <v>105</v>
      </c>
      <c r="H186" s="680">
        <v>190</v>
      </c>
      <c r="I186" s="635"/>
      <c r="J186" s="613"/>
      <c r="K186" s="698"/>
      <c r="L186" s="108">
        <f t="shared" si="2"/>
        <v>0</v>
      </c>
      <c r="M186" s="1343"/>
      <c r="N186" s="1341"/>
    </row>
    <row r="187" spans="1:14" ht="14.4" hidden="1">
      <c r="A187" s="1182" t="s">
        <v>3241</v>
      </c>
      <c r="B187" s="142" t="s">
        <v>2431</v>
      </c>
      <c r="C187" s="156" t="s">
        <v>2434</v>
      </c>
      <c r="D187" s="157">
        <v>4603734079722</v>
      </c>
      <c r="E187" s="136">
        <v>188</v>
      </c>
      <c r="F187" s="136">
        <v>174</v>
      </c>
      <c r="G187" s="136">
        <v>159</v>
      </c>
      <c r="H187" s="680">
        <v>290</v>
      </c>
      <c r="I187" s="635"/>
      <c r="J187" s="613"/>
      <c r="K187" s="698"/>
      <c r="L187" s="108">
        <f t="shared" si="2"/>
        <v>0</v>
      </c>
      <c r="M187" s="1343"/>
      <c r="N187" s="1341"/>
    </row>
    <row r="188" spans="1:14" ht="14.4" hidden="1">
      <c r="A188" s="1182" t="s">
        <v>3241</v>
      </c>
      <c r="B188" s="142" t="s">
        <v>2276</v>
      </c>
      <c r="C188" s="156" t="s">
        <v>1224</v>
      </c>
      <c r="D188" s="157">
        <v>4603726088374</v>
      </c>
      <c r="E188" s="136">
        <v>319</v>
      </c>
      <c r="F188" s="136">
        <v>294</v>
      </c>
      <c r="G188" s="136">
        <v>269</v>
      </c>
      <c r="H188" s="680">
        <v>490</v>
      </c>
      <c r="I188" s="635"/>
      <c r="J188" s="613"/>
      <c r="K188" s="698"/>
      <c r="L188" s="108">
        <f t="shared" si="2"/>
        <v>0</v>
      </c>
      <c r="M188" s="1343"/>
      <c r="N188" s="1341"/>
    </row>
    <row r="189" spans="1:14" ht="14.4" hidden="1">
      <c r="A189" s="1182" t="s">
        <v>3241</v>
      </c>
      <c r="B189" s="142" t="s">
        <v>2064</v>
      </c>
      <c r="C189" s="156" t="s">
        <v>1225</v>
      </c>
      <c r="D189" s="157">
        <v>4603726088602</v>
      </c>
      <c r="E189" s="136">
        <v>319</v>
      </c>
      <c r="F189" s="136">
        <v>294</v>
      </c>
      <c r="G189" s="136">
        <v>269</v>
      </c>
      <c r="H189" s="680">
        <v>490</v>
      </c>
      <c r="I189" s="635"/>
      <c r="J189" s="613"/>
      <c r="K189" s="698"/>
      <c r="L189" s="108">
        <f t="shared" si="2"/>
        <v>0</v>
      </c>
      <c r="M189" s="1343"/>
      <c r="N189" s="1341"/>
    </row>
    <row r="190" spans="1:14" ht="14.4" hidden="1">
      <c r="A190" s="1182" t="s">
        <v>3241</v>
      </c>
      <c r="B190" s="142" t="s">
        <v>2275</v>
      </c>
      <c r="C190" s="156" t="s">
        <v>1226</v>
      </c>
      <c r="D190" s="157">
        <v>4603726088619</v>
      </c>
      <c r="E190" s="136">
        <v>319</v>
      </c>
      <c r="F190" s="136">
        <v>294</v>
      </c>
      <c r="G190" s="136">
        <v>269</v>
      </c>
      <c r="H190" s="680">
        <v>490</v>
      </c>
      <c r="I190" s="635"/>
      <c r="J190" s="613"/>
      <c r="K190" s="698"/>
      <c r="L190" s="108">
        <f t="shared" si="2"/>
        <v>0</v>
      </c>
      <c r="M190" s="1343"/>
      <c r="N190" s="1341"/>
    </row>
    <row r="191" spans="1:14" ht="14.4" hidden="1">
      <c r="A191" s="1182" t="s">
        <v>3241</v>
      </c>
      <c r="B191" s="106" t="s">
        <v>2278</v>
      </c>
      <c r="C191" s="258" t="s">
        <v>2282</v>
      </c>
      <c r="D191" s="321">
        <v>4603734079654</v>
      </c>
      <c r="E191" s="136">
        <v>189</v>
      </c>
      <c r="F191" s="136">
        <v>162</v>
      </c>
      <c r="G191" s="136">
        <v>149</v>
      </c>
      <c r="H191" s="680">
        <v>270</v>
      </c>
      <c r="I191" s="635"/>
      <c r="J191" s="613"/>
      <c r="K191" s="698"/>
      <c r="L191" s="108">
        <f t="shared" si="2"/>
        <v>0</v>
      </c>
      <c r="M191" s="1343"/>
      <c r="N191" s="1341"/>
    </row>
    <row r="192" spans="1:14" ht="14.4" hidden="1">
      <c r="A192" s="1182" t="s">
        <v>3241</v>
      </c>
      <c r="B192" s="106" t="s">
        <v>2279</v>
      </c>
      <c r="C192" s="258" t="s">
        <v>2283</v>
      </c>
      <c r="D192" s="321">
        <v>4603734079661</v>
      </c>
      <c r="E192" s="136">
        <v>189</v>
      </c>
      <c r="F192" s="136">
        <v>162</v>
      </c>
      <c r="G192" s="136">
        <v>149</v>
      </c>
      <c r="H192" s="680">
        <v>270</v>
      </c>
      <c r="I192" s="635"/>
      <c r="J192" s="613"/>
      <c r="K192" s="698"/>
      <c r="L192" s="108">
        <f t="shared" si="2"/>
        <v>0</v>
      </c>
      <c r="M192" s="1343"/>
      <c r="N192" s="1341"/>
    </row>
    <row r="193" spans="1:14 1026:1026" ht="14.4" hidden="1">
      <c r="A193" s="1182" t="s">
        <v>3241</v>
      </c>
      <c r="B193" s="106" t="s">
        <v>2280</v>
      </c>
      <c r="C193" s="258" t="s">
        <v>2284</v>
      </c>
      <c r="D193" s="321">
        <v>4603734079685</v>
      </c>
      <c r="E193" s="136">
        <v>189</v>
      </c>
      <c r="F193" s="136">
        <v>162</v>
      </c>
      <c r="G193" s="136">
        <v>149</v>
      </c>
      <c r="H193" s="680">
        <v>270</v>
      </c>
      <c r="I193" s="635"/>
      <c r="J193" s="613"/>
      <c r="K193" s="698"/>
      <c r="L193" s="108">
        <f t="shared" si="2"/>
        <v>0</v>
      </c>
      <c r="M193" s="1343"/>
      <c r="N193" s="1341"/>
    </row>
    <row r="194" spans="1:14 1026:1026" ht="14.4" hidden="1">
      <c r="A194" s="1182" t="s">
        <v>3241</v>
      </c>
      <c r="B194" s="106" t="s">
        <v>2281</v>
      </c>
      <c r="C194" s="258" t="s">
        <v>2285</v>
      </c>
      <c r="D194" s="321">
        <v>4603734079678</v>
      </c>
      <c r="E194" s="136">
        <v>189</v>
      </c>
      <c r="F194" s="136">
        <v>162</v>
      </c>
      <c r="G194" s="136">
        <v>149</v>
      </c>
      <c r="H194" s="680">
        <v>270</v>
      </c>
      <c r="I194" s="633"/>
      <c r="J194" s="613"/>
      <c r="K194" s="696"/>
      <c r="L194" s="108">
        <f t="shared" si="2"/>
        <v>0</v>
      </c>
      <c r="M194" s="1343"/>
      <c r="N194" s="1341"/>
    </row>
    <row r="195" spans="1:14 1026:1026" ht="14.4" hidden="1">
      <c r="A195" s="1182" t="s">
        <v>3241</v>
      </c>
      <c r="B195" s="243" t="s">
        <v>2312</v>
      </c>
      <c r="C195" s="322" t="s">
        <v>1770</v>
      </c>
      <c r="D195" s="323">
        <v>4603734079968</v>
      </c>
      <c r="E195" s="324">
        <v>130</v>
      </c>
      <c r="F195" s="324">
        <v>120</v>
      </c>
      <c r="G195" s="324">
        <v>110</v>
      </c>
      <c r="H195" s="682">
        <v>200</v>
      </c>
      <c r="I195" s="637"/>
      <c r="J195" s="638"/>
      <c r="K195" s="699"/>
      <c r="L195" s="108">
        <f t="shared" si="2"/>
        <v>0</v>
      </c>
      <c r="M195" s="1343"/>
      <c r="N195" s="1341"/>
    </row>
    <row r="196" spans="1:14 1026:1026" ht="14.4" hidden="1">
      <c r="A196" s="1182" t="s">
        <v>3241</v>
      </c>
      <c r="B196" s="243" t="s">
        <v>2824</v>
      </c>
      <c r="C196" s="364" t="s">
        <v>2827</v>
      </c>
      <c r="D196" s="459">
        <v>4603734079746</v>
      </c>
      <c r="E196" s="324">
        <v>227</v>
      </c>
      <c r="F196" s="324">
        <v>210</v>
      </c>
      <c r="G196" s="324">
        <v>192</v>
      </c>
      <c r="H196" s="682">
        <v>350</v>
      </c>
      <c r="I196" s="637"/>
      <c r="J196" s="638"/>
      <c r="K196" s="699"/>
      <c r="L196" s="108">
        <f t="shared" ref="L196:L214" si="3">K196*J196</f>
        <v>0</v>
      </c>
      <c r="M196" s="1343"/>
      <c r="N196" s="1341"/>
    </row>
    <row r="197" spans="1:14 1026:1026" ht="14.4" hidden="1">
      <c r="A197" s="1182" t="s">
        <v>3241</v>
      </c>
      <c r="B197" s="243" t="s">
        <v>2313</v>
      </c>
      <c r="C197" s="322" t="s">
        <v>1771</v>
      </c>
      <c r="D197" s="323">
        <v>4603734079975</v>
      </c>
      <c r="E197" s="324">
        <v>130</v>
      </c>
      <c r="F197" s="324">
        <v>120</v>
      </c>
      <c r="G197" s="324">
        <v>110</v>
      </c>
      <c r="H197" s="682">
        <v>200</v>
      </c>
      <c r="I197" s="637"/>
      <c r="J197" s="638"/>
      <c r="K197" s="699"/>
      <c r="L197" s="108">
        <f t="shared" si="3"/>
        <v>0</v>
      </c>
      <c r="M197" s="1343"/>
      <c r="N197" s="1341"/>
    </row>
    <row r="198" spans="1:14 1026:1026" ht="14.4" hidden="1">
      <c r="A198" s="1182" t="s">
        <v>3241</v>
      </c>
      <c r="B198" s="243" t="s">
        <v>2828</v>
      </c>
      <c r="C198" s="364" t="s">
        <v>2830</v>
      </c>
      <c r="D198" s="459">
        <v>4603734079753</v>
      </c>
      <c r="E198" s="324">
        <v>227</v>
      </c>
      <c r="F198" s="324">
        <v>210</v>
      </c>
      <c r="G198" s="324">
        <v>192</v>
      </c>
      <c r="H198" s="682">
        <v>350</v>
      </c>
      <c r="I198" s="637"/>
      <c r="J198" s="638"/>
      <c r="K198" s="699"/>
      <c r="L198" s="108">
        <f t="shared" si="3"/>
        <v>0</v>
      </c>
      <c r="M198" s="1343"/>
      <c r="N198" s="1341"/>
    </row>
    <row r="199" spans="1:14 1026:1026" ht="14.4" hidden="1">
      <c r="A199" s="1182" t="s">
        <v>3241</v>
      </c>
      <c r="B199" s="243" t="s">
        <v>2314</v>
      </c>
      <c r="C199" s="322" t="s">
        <v>1772</v>
      </c>
      <c r="D199" s="323">
        <v>4603734079029</v>
      </c>
      <c r="E199" s="324">
        <v>130</v>
      </c>
      <c r="F199" s="324">
        <v>120</v>
      </c>
      <c r="G199" s="324">
        <v>110</v>
      </c>
      <c r="H199" s="682">
        <v>200</v>
      </c>
      <c r="I199" s="637"/>
      <c r="J199" s="638"/>
      <c r="K199" s="699"/>
      <c r="L199" s="108">
        <f t="shared" si="3"/>
        <v>0</v>
      </c>
      <c r="M199" s="1343"/>
      <c r="N199" s="1341"/>
    </row>
    <row r="200" spans="1:14 1026:1026" ht="14.4" hidden="1">
      <c r="A200" s="1182" t="s">
        <v>3241</v>
      </c>
      <c r="B200" s="243" t="s">
        <v>2829</v>
      </c>
      <c r="C200" s="364" t="s">
        <v>2831</v>
      </c>
      <c r="D200" s="459">
        <v>4603734079760</v>
      </c>
      <c r="E200" s="324">
        <v>227</v>
      </c>
      <c r="F200" s="324">
        <v>210</v>
      </c>
      <c r="G200" s="324">
        <v>192</v>
      </c>
      <c r="H200" s="682">
        <v>350</v>
      </c>
      <c r="I200" s="637"/>
      <c r="J200" s="638"/>
      <c r="K200" s="699"/>
      <c r="L200" s="108">
        <f t="shared" si="3"/>
        <v>0</v>
      </c>
      <c r="M200" s="1343"/>
      <c r="N200" s="1341"/>
    </row>
    <row r="201" spans="1:14 1026:1026" ht="14.4" hidden="1">
      <c r="A201" s="1182" t="s">
        <v>3241</v>
      </c>
      <c r="B201" s="243" t="s">
        <v>2315</v>
      </c>
      <c r="C201" s="322" t="s">
        <v>1773</v>
      </c>
      <c r="D201" s="323">
        <v>4603734079982</v>
      </c>
      <c r="E201" s="324">
        <v>130</v>
      </c>
      <c r="F201" s="324">
        <v>120</v>
      </c>
      <c r="G201" s="324">
        <v>110</v>
      </c>
      <c r="H201" s="682">
        <v>200</v>
      </c>
      <c r="I201" s="637"/>
      <c r="J201" s="638"/>
      <c r="K201" s="699"/>
      <c r="L201" s="108">
        <f t="shared" si="3"/>
        <v>0</v>
      </c>
      <c r="M201" s="1343"/>
      <c r="N201" s="1341"/>
    </row>
    <row r="202" spans="1:14 1026:1026" ht="14.4" hidden="1">
      <c r="A202" s="1182" t="s">
        <v>3241</v>
      </c>
      <c r="B202" s="243" t="s">
        <v>2825</v>
      </c>
      <c r="C202" s="364" t="s">
        <v>2832</v>
      </c>
      <c r="D202" s="459">
        <v>4603734079777</v>
      </c>
      <c r="E202" s="324">
        <v>227</v>
      </c>
      <c r="F202" s="324">
        <v>210</v>
      </c>
      <c r="G202" s="324">
        <v>192</v>
      </c>
      <c r="H202" s="682">
        <v>350</v>
      </c>
      <c r="I202" s="637"/>
      <c r="J202" s="638"/>
      <c r="K202" s="699"/>
      <c r="L202" s="108">
        <f t="shared" si="3"/>
        <v>0</v>
      </c>
      <c r="M202" s="1343"/>
      <c r="N202" s="1341"/>
    </row>
    <row r="203" spans="1:14 1026:1026" ht="14.4" hidden="1">
      <c r="A203" s="1182" t="s">
        <v>3241</v>
      </c>
      <c r="B203" s="243" t="s">
        <v>2316</v>
      </c>
      <c r="C203" s="322" t="s">
        <v>1774</v>
      </c>
      <c r="D203" s="323">
        <v>4603734079999</v>
      </c>
      <c r="E203" s="324">
        <v>130</v>
      </c>
      <c r="F203" s="324">
        <v>120</v>
      </c>
      <c r="G203" s="324">
        <v>110</v>
      </c>
      <c r="H203" s="682">
        <v>200</v>
      </c>
      <c r="I203" s="637"/>
      <c r="J203" s="638"/>
      <c r="K203" s="699"/>
      <c r="L203" s="108">
        <f t="shared" si="3"/>
        <v>0</v>
      </c>
      <c r="M203" s="1343"/>
      <c r="N203" s="1341"/>
    </row>
    <row r="204" spans="1:14 1026:1026" ht="14.4" hidden="1">
      <c r="A204" s="1182" t="s">
        <v>3241</v>
      </c>
      <c r="B204" s="243" t="s">
        <v>2826</v>
      </c>
      <c r="C204" s="364" t="s">
        <v>2833</v>
      </c>
      <c r="D204" s="459">
        <v>4603734079784</v>
      </c>
      <c r="E204" s="324">
        <v>227</v>
      </c>
      <c r="F204" s="324">
        <v>210</v>
      </c>
      <c r="G204" s="324">
        <v>192</v>
      </c>
      <c r="H204" s="682">
        <v>350</v>
      </c>
      <c r="I204" s="637"/>
      <c r="J204" s="638"/>
      <c r="K204" s="699"/>
      <c r="L204" s="108">
        <f t="shared" si="3"/>
        <v>0</v>
      </c>
      <c r="M204" s="1343"/>
      <c r="N204" s="1341"/>
    </row>
    <row r="205" spans="1:14 1026:1026" ht="14.4" hidden="1">
      <c r="A205" s="1182" t="s">
        <v>3241</v>
      </c>
      <c r="B205" s="107" t="s">
        <v>2097</v>
      </c>
      <c r="C205" s="158" t="s">
        <v>1237</v>
      </c>
      <c r="D205" s="159">
        <v>4603726088633</v>
      </c>
      <c r="E205" s="160">
        <v>350</v>
      </c>
      <c r="F205" s="160">
        <v>318</v>
      </c>
      <c r="G205" s="160">
        <v>292</v>
      </c>
      <c r="H205" s="682">
        <v>530</v>
      </c>
      <c r="I205" s="628"/>
      <c r="J205" s="625"/>
      <c r="K205" s="692"/>
      <c r="L205" s="108">
        <f t="shared" si="3"/>
        <v>0</v>
      </c>
      <c r="M205" s="1343"/>
      <c r="N205" s="1341"/>
    </row>
    <row r="206" spans="1:14 1026:1026" ht="14.4" hidden="1">
      <c r="A206" s="1182" t="s">
        <v>3241</v>
      </c>
      <c r="B206" s="107" t="s">
        <v>2098</v>
      </c>
      <c r="C206" s="158" t="s">
        <v>1238</v>
      </c>
      <c r="D206" s="159">
        <v>4603726088640</v>
      </c>
      <c r="E206" s="160">
        <v>360</v>
      </c>
      <c r="F206" s="160">
        <v>330</v>
      </c>
      <c r="G206" s="160">
        <v>303</v>
      </c>
      <c r="H206" s="682">
        <v>550</v>
      </c>
      <c r="I206" s="628"/>
      <c r="J206" s="625"/>
      <c r="K206" s="692"/>
      <c r="L206" s="108">
        <f t="shared" si="3"/>
        <v>0</v>
      </c>
      <c r="M206" s="1343"/>
      <c r="N206" s="1341"/>
    </row>
    <row r="207" spans="1:14 1026:1026" s="36" customFormat="1" ht="14.4" hidden="1">
      <c r="A207" s="1182" t="s">
        <v>3241</v>
      </c>
      <c r="B207" s="138" t="s">
        <v>1868</v>
      </c>
      <c r="C207" s="139" t="s">
        <v>1227</v>
      </c>
      <c r="D207" s="140">
        <v>4603726088466</v>
      </c>
      <c r="E207" s="137">
        <v>301</v>
      </c>
      <c r="F207" s="137">
        <v>258</v>
      </c>
      <c r="G207" s="137">
        <v>237</v>
      </c>
      <c r="H207" s="681">
        <v>430</v>
      </c>
      <c r="I207" s="633"/>
      <c r="J207" s="636"/>
      <c r="K207" s="696"/>
      <c r="L207" s="108">
        <f t="shared" si="3"/>
        <v>0</v>
      </c>
      <c r="M207" s="1343"/>
      <c r="N207" s="1341"/>
      <c r="AML207" s="35"/>
    </row>
    <row r="208" spans="1:14 1026:1026" s="36" customFormat="1" ht="14.4" hidden="1">
      <c r="A208" s="1182" t="s">
        <v>3241</v>
      </c>
      <c r="B208" s="138" t="s">
        <v>1867</v>
      </c>
      <c r="C208" s="139" t="s">
        <v>1228</v>
      </c>
      <c r="D208" s="140">
        <v>4603726088473</v>
      </c>
      <c r="E208" s="137">
        <v>305</v>
      </c>
      <c r="F208" s="137">
        <v>261</v>
      </c>
      <c r="G208" s="137">
        <v>240</v>
      </c>
      <c r="H208" s="681">
        <v>435</v>
      </c>
      <c r="I208" s="633"/>
      <c r="J208" s="636"/>
      <c r="K208" s="696"/>
      <c r="L208" s="108">
        <f t="shared" si="3"/>
        <v>0</v>
      </c>
      <c r="M208" s="1343"/>
      <c r="N208" s="1341"/>
      <c r="AML208" s="35"/>
    </row>
    <row r="209" spans="1:14 1026:1026" s="36" customFormat="1" ht="14.4" hidden="1">
      <c r="A209" s="1182" t="s">
        <v>3241</v>
      </c>
      <c r="B209" s="138" t="s">
        <v>2231</v>
      </c>
      <c r="C209" s="139" t="s">
        <v>1229</v>
      </c>
      <c r="D209" s="140">
        <v>4603726088626</v>
      </c>
      <c r="E209" s="137">
        <v>301</v>
      </c>
      <c r="F209" s="137">
        <v>258</v>
      </c>
      <c r="G209" s="137">
        <v>237</v>
      </c>
      <c r="H209" s="681">
        <v>430</v>
      </c>
      <c r="I209" s="633"/>
      <c r="J209" s="636"/>
      <c r="K209" s="696"/>
      <c r="L209" s="108">
        <f t="shared" si="3"/>
        <v>0</v>
      </c>
      <c r="M209" s="1343"/>
      <c r="N209" s="1341"/>
      <c r="AML209" s="35"/>
    </row>
    <row r="210" spans="1:14 1026:1026" s="36" customFormat="1" ht="14.4" hidden="1">
      <c r="A210" s="1182" t="s">
        <v>3241</v>
      </c>
      <c r="B210" s="216" t="s">
        <v>2320</v>
      </c>
      <c r="C210" s="217" t="s">
        <v>2286</v>
      </c>
      <c r="D210" s="218">
        <v>4603734079692</v>
      </c>
      <c r="E210" s="137">
        <v>133</v>
      </c>
      <c r="F210" s="137">
        <v>114</v>
      </c>
      <c r="G210" s="136">
        <v>105</v>
      </c>
      <c r="H210" s="681">
        <v>190</v>
      </c>
      <c r="I210" s="633"/>
      <c r="J210" s="613"/>
      <c r="K210" s="696"/>
      <c r="L210" s="108">
        <f t="shared" si="3"/>
        <v>0</v>
      </c>
      <c r="M210" s="1343"/>
      <c r="N210" s="1341"/>
      <c r="AML210" s="35"/>
    </row>
    <row r="211" spans="1:14 1026:1026" s="36" customFormat="1" ht="14.4" hidden="1">
      <c r="A211" s="1182" t="s">
        <v>3241</v>
      </c>
      <c r="B211" s="138" t="s">
        <v>2317</v>
      </c>
      <c r="C211" s="139" t="s">
        <v>1231</v>
      </c>
      <c r="D211" s="140">
        <v>4603726088565</v>
      </c>
      <c r="E211" s="137">
        <v>189</v>
      </c>
      <c r="F211" s="137">
        <v>162</v>
      </c>
      <c r="G211" s="137">
        <v>149</v>
      </c>
      <c r="H211" s="681">
        <v>270</v>
      </c>
      <c r="I211" s="633"/>
      <c r="J211" s="636"/>
      <c r="K211" s="696"/>
      <c r="L211" s="108">
        <f t="shared" si="3"/>
        <v>0</v>
      </c>
      <c r="M211" s="1343"/>
      <c r="N211" s="1341"/>
      <c r="AML211" s="35"/>
    </row>
    <row r="212" spans="1:14 1026:1026" s="36" customFormat="1" ht="14.4" hidden="1">
      <c r="A212" s="1182" t="s">
        <v>3241</v>
      </c>
      <c r="B212" s="138" t="s">
        <v>2318</v>
      </c>
      <c r="C212" s="139" t="s">
        <v>1232</v>
      </c>
      <c r="D212" s="140">
        <v>4603726088541</v>
      </c>
      <c r="E212" s="137">
        <v>189</v>
      </c>
      <c r="F212" s="137">
        <v>162</v>
      </c>
      <c r="G212" s="137">
        <v>149</v>
      </c>
      <c r="H212" s="681">
        <v>270</v>
      </c>
      <c r="I212" s="633"/>
      <c r="J212" s="636"/>
      <c r="K212" s="696"/>
      <c r="L212" s="108">
        <f t="shared" si="3"/>
        <v>0</v>
      </c>
      <c r="M212" s="1343"/>
      <c r="N212" s="1341"/>
      <c r="AML212" s="35"/>
    </row>
    <row r="213" spans="1:14 1026:1026" ht="14.4" hidden="1">
      <c r="A213" s="1182" t="s">
        <v>3241</v>
      </c>
      <c r="B213" s="142" t="s">
        <v>2319</v>
      </c>
      <c r="C213" s="119" t="s">
        <v>1236</v>
      </c>
      <c r="D213" s="157">
        <v>4603726088558</v>
      </c>
      <c r="E213" s="136">
        <v>189</v>
      </c>
      <c r="F213" s="136">
        <v>162</v>
      </c>
      <c r="G213" s="136">
        <v>149</v>
      </c>
      <c r="H213" s="680">
        <v>270</v>
      </c>
      <c r="I213" s="633"/>
      <c r="J213" s="613"/>
      <c r="K213" s="696"/>
      <c r="L213" s="108">
        <f t="shared" si="3"/>
        <v>0</v>
      </c>
      <c r="M213" s="1343"/>
      <c r="N213" s="1341"/>
    </row>
    <row r="214" spans="1:14 1026:1026" s="36" customFormat="1" ht="14.4" hidden="1">
      <c r="A214" s="1182" t="s">
        <v>3241</v>
      </c>
      <c r="B214" s="138" t="s">
        <v>1856</v>
      </c>
      <c r="C214" s="139" t="s">
        <v>1235</v>
      </c>
      <c r="D214" s="140">
        <v>4603726088572</v>
      </c>
      <c r="E214" s="137">
        <v>161</v>
      </c>
      <c r="F214" s="137">
        <v>138</v>
      </c>
      <c r="G214" s="137">
        <v>127</v>
      </c>
      <c r="H214" s="681">
        <v>230</v>
      </c>
      <c r="I214" s="635"/>
      <c r="J214" s="636"/>
      <c r="K214" s="698"/>
      <c r="L214" s="108">
        <f t="shared" si="3"/>
        <v>0</v>
      </c>
      <c r="M214" s="1343"/>
      <c r="N214" s="1341"/>
      <c r="AML214" s="35"/>
    </row>
    <row r="215" spans="1:14 1026:1026" ht="14.4" hidden="1">
      <c r="A215" s="1182" t="s">
        <v>3241</v>
      </c>
      <c r="B215" s="829" t="s">
        <v>1855</v>
      </c>
      <c r="C215" s="156" t="s">
        <v>1230</v>
      </c>
      <c r="D215" s="157">
        <v>4603726088381</v>
      </c>
      <c r="E215" s="136">
        <v>170</v>
      </c>
      <c r="F215" s="136">
        <v>150</v>
      </c>
      <c r="G215" s="136">
        <v>140</v>
      </c>
      <c r="H215" s="680">
        <v>250</v>
      </c>
      <c r="I215" s="633"/>
      <c r="J215" s="613"/>
      <c r="K215" s="696"/>
      <c r="L215" s="108">
        <f>K215*J215</f>
        <v>0</v>
      </c>
      <c r="M215" s="1343"/>
      <c r="N215" s="1341"/>
    </row>
    <row r="216" spans="1:14 1026:1026" ht="14.4" hidden="1">
      <c r="A216" s="1182" t="s">
        <v>3242</v>
      </c>
      <c r="B216" s="639" t="s">
        <v>30</v>
      </c>
      <c r="C216" s="616" t="s">
        <v>31</v>
      </c>
      <c r="D216" s="410">
        <v>4627096400086</v>
      </c>
      <c r="E216" s="617">
        <f t="shared" ref="E216:E250" si="4">H216*0.65</f>
        <v>201.5</v>
      </c>
      <c r="F216" s="618">
        <f t="shared" ref="F216:F250" si="5">H216*0.6</f>
        <v>186</v>
      </c>
      <c r="G216" s="618">
        <f t="shared" ref="G216:G250" si="6">$H216*0.55</f>
        <v>170.5</v>
      </c>
      <c r="H216" s="595">
        <v>310</v>
      </c>
      <c r="I216" s="640"/>
      <c r="J216" s="619"/>
      <c r="K216" s="1010"/>
      <c r="L216" s="108">
        <f>K216*J216</f>
        <v>0</v>
      </c>
      <c r="M216" s="1344"/>
      <c r="N216" s="1341"/>
    </row>
    <row r="217" spans="1:14 1026:1026" ht="14.4" hidden="1">
      <c r="A217" s="1182" t="s">
        <v>3242</v>
      </c>
      <c r="B217" s="639" t="s">
        <v>32</v>
      </c>
      <c r="C217" s="616" t="s">
        <v>33</v>
      </c>
      <c r="D217" s="410">
        <v>4627096400109</v>
      </c>
      <c r="E217" s="617">
        <f t="shared" si="4"/>
        <v>201.5</v>
      </c>
      <c r="F217" s="618">
        <f t="shared" si="5"/>
        <v>186</v>
      </c>
      <c r="G217" s="618">
        <f t="shared" si="6"/>
        <v>170.5</v>
      </c>
      <c r="H217" s="595">
        <v>310</v>
      </c>
      <c r="I217" s="640"/>
      <c r="J217" s="619"/>
      <c r="K217" s="1010"/>
      <c r="L217" s="108">
        <f t="shared" ref="L217:L280" si="7">K217*J217</f>
        <v>0</v>
      </c>
      <c r="M217" s="1344"/>
      <c r="N217" s="1341"/>
    </row>
    <row r="218" spans="1:14 1026:1026" ht="14.4" hidden="1">
      <c r="A218" s="1182" t="s">
        <v>3242</v>
      </c>
      <c r="B218" s="639" t="s">
        <v>34</v>
      </c>
      <c r="C218" s="616" t="s">
        <v>35</v>
      </c>
      <c r="D218" s="410">
        <v>4627096400116</v>
      </c>
      <c r="E218" s="617">
        <f t="shared" si="4"/>
        <v>201.5</v>
      </c>
      <c r="F218" s="618">
        <f t="shared" si="5"/>
        <v>186</v>
      </c>
      <c r="G218" s="618">
        <f t="shared" si="6"/>
        <v>170.5</v>
      </c>
      <c r="H218" s="595">
        <v>310</v>
      </c>
      <c r="I218" s="640"/>
      <c r="J218" s="619"/>
      <c r="K218" s="1010"/>
      <c r="L218" s="108">
        <f t="shared" si="7"/>
        <v>0</v>
      </c>
      <c r="M218" s="1344"/>
      <c r="N218" s="1341"/>
    </row>
    <row r="219" spans="1:14 1026:1026" ht="14.4" hidden="1">
      <c r="A219" s="1182" t="s">
        <v>3242</v>
      </c>
      <c r="B219" s="639" t="s">
        <v>36</v>
      </c>
      <c r="C219" s="616" t="s">
        <v>37</v>
      </c>
      <c r="D219" s="410">
        <v>4627096400123</v>
      </c>
      <c r="E219" s="617">
        <f t="shared" si="4"/>
        <v>201.5</v>
      </c>
      <c r="F219" s="618">
        <f t="shared" si="5"/>
        <v>186</v>
      </c>
      <c r="G219" s="618">
        <f t="shared" si="6"/>
        <v>170.5</v>
      </c>
      <c r="H219" s="595">
        <v>310</v>
      </c>
      <c r="I219" s="640"/>
      <c r="J219" s="619"/>
      <c r="K219" s="1010"/>
      <c r="L219" s="108">
        <f t="shared" si="7"/>
        <v>0</v>
      </c>
      <c r="M219" s="1344"/>
      <c r="N219" s="1341"/>
    </row>
    <row r="220" spans="1:14 1026:1026" ht="14.4" hidden="1">
      <c r="A220" s="1182" t="s">
        <v>3242</v>
      </c>
      <c r="B220" s="639" t="s">
        <v>1311</v>
      </c>
      <c r="C220" s="616" t="s">
        <v>1310</v>
      </c>
      <c r="D220" s="410">
        <v>4627096407207</v>
      </c>
      <c r="E220" s="617">
        <f t="shared" si="4"/>
        <v>201.5</v>
      </c>
      <c r="F220" s="618">
        <f t="shared" si="5"/>
        <v>186</v>
      </c>
      <c r="G220" s="618">
        <f t="shared" si="6"/>
        <v>170.5</v>
      </c>
      <c r="H220" s="595">
        <v>310</v>
      </c>
      <c r="I220" s="640"/>
      <c r="J220" s="619"/>
      <c r="K220" s="1010"/>
      <c r="L220" s="108">
        <f t="shared" si="7"/>
        <v>0</v>
      </c>
      <c r="M220" s="1344"/>
      <c r="N220" s="1341"/>
    </row>
    <row r="221" spans="1:14 1026:1026" ht="14.4" hidden="1">
      <c r="A221" s="1182" t="s">
        <v>3242</v>
      </c>
      <c r="B221" s="639" t="s">
        <v>2384</v>
      </c>
      <c r="C221" s="616" t="s">
        <v>39</v>
      </c>
      <c r="D221" s="410">
        <v>4627096400130</v>
      </c>
      <c r="E221" s="617">
        <f t="shared" si="4"/>
        <v>201.5</v>
      </c>
      <c r="F221" s="618">
        <f t="shared" si="5"/>
        <v>186</v>
      </c>
      <c r="G221" s="618">
        <f t="shared" si="6"/>
        <v>170.5</v>
      </c>
      <c r="H221" s="595">
        <v>310</v>
      </c>
      <c r="I221" s="640"/>
      <c r="J221" s="619"/>
      <c r="K221" s="1010"/>
      <c r="L221" s="108">
        <f t="shared" si="7"/>
        <v>0</v>
      </c>
      <c r="M221" s="1344"/>
      <c r="N221" s="1341"/>
    </row>
    <row r="222" spans="1:14 1026:1026" ht="14.4" hidden="1">
      <c r="A222" s="1182" t="s">
        <v>3242</v>
      </c>
      <c r="B222" s="608" t="s">
        <v>38</v>
      </c>
      <c r="C222" s="616" t="s">
        <v>41</v>
      </c>
      <c r="D222" s="410">
        <v>4627096400147</v>
      </c>
      <c r="E222" s="617">
        <f t="shared" si="4"/>
        <v>201.5</v>
      </c>
      <c r="F222" s="618">
        <f t="shared" si="5"/>
        <v>186</v>
      </c>
      <c r="G222" s="618">
        <f t="shared" si="6"/>
        <v>170.5</v>
      </c>
      <c r="H222" s="595">
        <v>310</v>
      </c>
      <c r="I222" s="640"/>
      <c r="J222" s="619"/>
      <c r="K222" s="1010"/>
      <c r="L222" s="108">
        <f t="shared" si="7"/>
        <v>0</v>
      </c>
      <c r="M222" s="1344"/>
      <c r="N222" s="1341"/>
    </row>
    <row r="223" spans="1:14 1026:1026" ht="14.4" hidden="1">
      <c r="A223" s="1182" t="s">
        <v>3242</v>
      </c>
      <c r="B223" s="608" t="s">
        <v>40</v>
      </c>
      <c r="C223" s="616" t="s">
        <v>43</v>
      </c>
      <c r="D223" s="410">
        <v>4627096400154</v>
      </c>
      <c r="E223" s="617">
        <f t="shared" si="4"/>
        <v>201.5</v>
      </c>
      <c r="F223" s="618">
        <f t="shared" si="5"/>
        <v>186</v>
      </c>
      <c r="G223" s="618">
        <f t="shared" si="6"/>
        <v>170.5</v>
      </c>
      <c r="H223" s="595">
        <v>310</v>
      </c>
      <c r="I223" s="640"/>
      <c r="J223" s="619"/>
      <c r="K223" s="1010"/>
      <c r="L223" s="108">
        <f t="shared" si="7"/>
        <v>0</v>
      </c>
      <c r="M223" s="1344"/>
      <c r="N223" s="1341"/>
    </row>
    <row r="224" spans="1:14 1026:1026" ht="14.4" hidden="1">
      <c r="A224" s="1182" t="s">
        <v>3242</v>
      </c>
      <c r="B224" s="608" t="s">
        <v>42</v>
      </c>
      <c r="C224" s="616" t="s">
        <v>2385</v>
      </c>
      <c r="D224" s="410">
        <v>4627096400178</v>
      </c>
      <c r="E224" s="617">
        <f t="shared" si="4"/>
        <v>201.5</v>
      </c>
      <c r="F224" s="618">
        <f t="shared" si="5"/>
        <v>186</v>
      </c>
      <c r="G224" s="618">
        <f t="shared" si="6"/>
        <v>170.5</v>
      </c>
      <c r="H224" s="595">
        <v>310</v>
      </c>
      <c r="I224" s="640"/>
      <c r="J224" s="619"/>
      <c r="K224" s="1010"/>
      <c r="L224" s="108">
        <f t="shared" si="7"/>
        <v>0</v>
      </c>
      <c r="M224" s="1344"/>
      <c r="N224" s="1341"/>
    </row>
    <row r="225" spans="1:14" ht="14.4" hidden="1">
      <c r="A225" s="1182" t="s">
        <v>3242</v>
      </c>
      <c r="B225" s="639" t="s">
        <v>44</v>
      </c>
      <c r="C225" s="616" t="s">
        <v>45</v>
      </c>
      <c r="D225" s="410">
        <v>4627096400185</v>
      </c>
      <c r="E225" s="617">
        <f t="shared" si="4"/>
        <v>201.5</v>
      </c>
      <c r="F225" s="618">
        <f t="shared" si="5"/>
        <v>186</v>
      </c>
      <c r="G225" s="618">
        <f t="shared" si="6"/>
        <v>170.5</v>
      </c>
      <c r="H225" s="595">
        <v>310</v>
      </c>
      <c r="I225" s="640"/>
      <c r="J225" s="619"/>
      <c r="K225" s="1010"/>
      <c r="L225" s="108">
        <f t="shared" si="7"/>
        <v>0</v>
      </c>
      <c r="M225" s="1344"/>
      <c r="N225" s="1341"/>
    </row>
    <row r="226" spans="1:14" ht="14.4" hidden="1">
      <c r="A226" s="1182" t="s">
        <v>3242</v>
      </c>
      <c r="B226" s="639" t="s">
        <v>46</v>
      </c>
      <c r="C226" s="616" t="s">
        <v>47</v>
      </c>
      <c r="D226" s="410">
        <v>4627096400192</v>
      </c>
      <c r="E226" s="617">
        <f t="shared" si="4"/>
        <v>201.5</v>
      </c>
      <c r="F226" s="618">
        <f t="shared" si="5"/>
        <v>186</v>
      </c>
      <c r="G226" s="618">
        <f t="shared" si="6"/>
        <v>170.5</v>
      </c>
      <c r="H226" s="595">
        <v>310</v>
      </c>
      <c r="I226" s="640"/>
      <c r="J226" s="619"/>
      <c r="K226" s="1010"/>
      <c r="L226" s="108">
        <f t="shared" si="7"/>
        <v>0</v>
      </c>
      <c r="M226" s="1344"/>
      <c r="N226" s="1341"/>
    </row>
    <row r="227" spans="1:14" ht="14.4" hidden="1">
      <c r="A227" s="1182" t="s">
        <v>3242</v>
      </c>
      <c r="B227" s="639" t="s">
        <v>48</v>
      </c>
      <c r="C227" s="616" t="s">
        <v>49</v>
      </c>
      <c r="D227" s="410">
        <v>4627096400208</v>
      </c>
      <c r="E227" s="617">
        <f t="shared" si="4"/>
        <v>201.5</v>
      </c>
      <c r="F227" s="618">
        <f t="shared" si="5"/>
        <v>186</v>
      </c>
      <c r="G227" s="618">
        <f t="shared" si="6"/>
        <v>170.5</v>
      </c>
      <c r="H227" s="595">
        <v>310</v>
      </c>
      <c r="I227" s="640"/>
      <c r="J227" s="619"/>
      <c r="K227" s="1010"/>
      <c r="L227" s="108">
        <f t="shared" si="7"/>
        <v>0</v>
      </c>
      <c r="M227" s="1344"/>
      <c r="N227" s="1341"/>
    </row>
    <row r="228" spans="1:14" ht="14.4" hidden="1">
      <c r="A228" s="1182" t="s">
        <v>3242</v>
      </c>
      <c r="B228" s="639" t="s">
        <v>22</v>
      </c>
      <c r="C228" s="616" t="s">
        <v>23</v>
      </c>
      <c r="D228" s="589">
        <v>4627096404183</v>
      </c>
      <c r="E228" s="617">
        <f t="shared" si="4"/>
        <v>338</v>
      </c>
      <c r="F228" s="618">
        <f t="shared" si="5"/>
        <v>312</v>
      </c>
      <c r="G228" s="618">
        <f t="shared" si="6"/>
        <v>286</v>
      </c>
      <c r="H228" s="595">
        <v>520</v>
      </c>
      <c r="I228" s="640"/>
      <c r="J228" s="619"/>
      <c r="K228" s="1010"/>
      <c r="L228" s="108">
        <f t="shared" si="7"/>
        <v>0</v>
      </c>
      <c r="M228" s="1344"/>
      <c r="N228" s="1341"/>
    </row>
    <row r="229" spans="1:14" ht="14.4" hidden="1">
      <c r="A229" s="1182" t="s">
        <v>3242</v>
      </c>
      <c r="B229" s="639" t="s">
        <v>66</v>
      </c>
      <c r="C229" s="620" t="s">
        <v>67</v>
      </c>
      <c r="D229" s="590">
        <v>4627096401311</v>
      </c>
      <c r="E229" s="617">
        <f t="shared" si="4"/>
        <v>539.5</v>
      </c>
      <c r="F229" s="618">
        <f t="shared" si="5"/>
        <v>498</v>
      </c>
      <c r="G229" s="618">
        <f t="shared" si="6"/>
        <v>456.50000000000006</v>
      </c>
      <c r="H229" s="595">
        <v>830</v>
      </c>
      <c r="I229" s="640"/>
      <c r="J229" s="619"/>
      <c r="K229" s="1010"/>
      <c r="L229" s="108">
        <f t="shared" si="7"/>
        <v>0</v>
      </c>
      <c r="M229" s="1344"/>
      <c r="N229" s="1341"/>
    </row>
    <row r="230" spans="1:14" ht="14.4" hidden="1">
      <c r="A230" s="1182" t="s">
        <v>3242</v>
      </c>
      <c r="B230" s="608" t="s">
        <v>56</v>
      </c>
      <c r="C230" s="616" t="s">
        <v>57</v>
      </c>
      <c r="D230" s="410">
        <v>4627096404015</v>
      </c>
      <c r="E230" s="617">
        <f t="shared" si="4"/>
        <v>338</v>
      </c>
      <c r="F230" s="618">
        <f t="shared" si="5"/>
        <v>312</v>
      </c>
      <c r="G230" s="618">
        <f t="shared" si="6"/>
        <v>286</v>
      </c>
      <c r="H230" s="595">
        <v>520</v>
      </c>
      <c r="I230" s="640"/>
      <c r="J230" s="619"/>
      <c r="K230" s="1010"/>
      <c r="L230" s="108">
        <f t="shared" si="7"/>
        <v>0</v>
      </c>
      <c r="M230" s="1344"/>
      <c r="N230" s="1341"/>
    </row>
    <row r="231" spans="1:14" ht="14.4" hidden="1">
      <c r="A231" s="1182" t="s">
        <v>3242</v>
      </c>
      <c r="B231" s="608" t="s">
        <v>54</v>
      </c>
      <c r="C231" s="616" t="s">
        <v>55</v>
      </c>
      <c r="D231" s="410">
        <v>4627096404039</v>
      </c>
      <c r="E231" s="617">
        <f t="shared" si="4"/>
        <v>403</v>
      </c>
      <c r="F231" s="618">
        <f t="shared" si="5"/>
        <v>372</v>
      </c>
      <c r="G231" s="618">
        <f t="shared" si="6"/>
        <v>341</v>
      </c>
      <c r="H231" s="595">
        <v>620</v>
      </c>
      <c r="I231" s="640"/>
      <c r="J231" s="619"/>
      <c r="K231" s="1010"/>
      <c r="L231" s="108">
        <f t="shared" si="7"/>
        <v>0</v>
      </c>
      <c r="M231" s="1344"/>
      <c r="N231" s="1341"/>
    </row>
    <row r="232" spans="1:14" ht="14.4" hidden="1">
      <c r="A232" s="1182" t="s">
        <v>3242</v>
      </c>
      <c r="B232" s="608" t="s">
        <v>60</v>
      </c>
      <c r="C232" s="616" t="s">
        <v>61</v>
      </c>
      <c r="D232" s="410">
        <v>4627096404077</v>
      </c>
      <c r="E232" s="617">
        <f t="shared" si="4"/>
        <v>383.5</v>
      </c>
      <c r="F232" s="618">
        <f t="shared" si="5"/>
        <v>354</v>
      </c>
      <c r="G232" s="618">
        <f t="shared" si="6"/>
        <v>324.5</v>
      </c>
      <c r="H232" s="595">
        <v>590</v>
      </c>
      <c r="I232" s="640"/>
      <c r="J232" s="619"/>
      <c r="K232" s="1010"/>
      <c r="L232" s="108">
        <f t="shared" si="7"/>
        <v>0</v>
      </c>
      <c r="M232" s="1344"/>
      <c r="N232" s="1341"/>
    </row>
    <row r="233" spans="1:14" ht="14.4" hidden="1">
      <c r="A233" s="1182" t="s">
        <v>3242</v>
      </c>
      <c r="B233" s="639" t="s">
        <v>62</v>
      </c>
      <c r="C233" s="620" t="s">
        <v>63</v>
      </c>
      <c r="D233" s="590">
        <v>4627096403797</v>
      </c>
      <c r="E233" s="617">
        <f t="shared" si="4"/>
        <v>338</v>
      </c>
      <c r="F233" s="618">
        <f t="shared" si="5"/>
        <v>312</v>
      </c>
      <c r="G233" s="618">
        <f t="shared" si="6"/>
        <v>286</v>
      </c>
      <c r="H233" s="595">
        <v>520</v>
      </c>
      <c r="I233" s="640"/>
      <c r="J233" s="619"/>
      <c r="K233" s="1010"/>
      <c r="L233" s="108">
        <f t="shared" si="7"/>
        <v>0</v>
      </c>
      <c r="M233" s="1344"/>
      <c r="N233" s="1341"/>
    </row>
    <row r="234" spans="1:14" ht="14.4" hidden="1">
      <c r="A234" s="1182" t="s">
        <v>3242</v>
      </c>
      <c r="B234" s="608" t="s">
        <v>58</v>
      </c>
      <c r="C234" s="616" t="s">
        <v>59</v>
      </c>
      <c r="D234" s="410">
        <v>4627096404022</v>
      </c>
      <c r="E234" s="617">
        <f t="shared" si="4"/>
        <v>403</v>
      </c>
      <c r="F234" s="618">
        <f t="shared" si="5"/>
        <v>372</v>
      </c>
      <c r="G234" s="618">
        <f t="shared" si="6"/>
        <v>341</v>
      </c>
      <c r="H234" s="595">
        <v>620</v>
      </c>
      <c r="I234" s="640"/>
      <c r="J234" s="619"/>
      <c r="K234" s="1010"/>
      <c r="L234" s="108">
        <f t="shared" si="7"/>
        <v>0</v>
      </c>
      <c r="M234" s="1344"/>
      <c r="N234" s="1341"/>
    </row>
    <row r="235" spans="1:14" ht="14.4" hidden="1">
      <c r="A235" s="1182" t="s">
        <v>3242</v>
      </c>
      <c r="B235" s="639" t="s">
        <v>3238</v>
      </c>
      <c r="C235" s="616" t="s">
        <v>53</v>
      </c>
      <c r="D235" s="591">
        <v>4627096407078</v>
      </c>
      <c r="E235" s="617">
        <f t="shared" si="4"/>
        <v>247</v>
      </c>
      <c r="F235" s="618">
        <f t="shared" si="5"/>
        <v>228</v>
      </c>
      <c r="G235" s="618">
        <f t="shared" si="6"/>
        <v>209.00000000000003</v>
      </c>
      <c r="H235" s="595">
        <v>380</v>
      </c>
      <c r="I235" s="640"/>
      <c r="J235" s="619"/>
      <c r="K235" s="1010"/>
      <c r="L235" s="108">
        <f t="shared" si="7"/>
        <v>0</v>
      </c>
      <c r="M235" s="1344"/>
      <c r="N235" s="1341"/>
    </row>
    <row r="236" spans="1:14" ht="14.4" hidden="1">
      <c r="A236" s="1182" t="s">
        <v>3242</v>
      </c>
      <c r="B236" s="639" t="s">
        <v>28</v>
      </c>
      <c r="C236" s="616" t="s">
        <v>29</v>
      </c>
      <c r="D236" s="410">
        <v>4627096405616</v>
      </c>
      <c r="E236" s="617">
        <f t="shared" si="4"/>
        <v>286</v>
      </c>
      <c r="F236" s="618">
        <f t="shared" si="5"/>
        <v>264</v>
      </c>
      <c r="G236" s="618">
        <f t="shared" si="6"/>
        <v>242.00000000000003</v>
      </c>
      <c r="H236" s="595">
        <v>440</v>
      </c>
      <c r="I236" s="640"/>
      <c r="J236" s="619"/>
      <c r="K236" s="1010"/>
      <c r="L236" s="108">
        <f t="shared" si="7"/>
        <v>0</v>
      </c>
      <c r="M236" s="1344"/>
      <c r="N236" s="1341"/>
    </row>
    <row r="237" spans="1:14" ht="14.4" hidden="1">
      <c r="A237" s="1182" t="s">
        <v>3242</v>
      </c>
      <c r="B237" s="639" t="s">
        <v>70</v>
      </c>
      <c r="C237" s="616" t="s">
        <v>71</v>
      </c>
      <c r="D237" s="591">
        <v>4627096404343</v>
      </c>
      <c r="E237" s="617">
        <f t="shared" si="4"/>
        <v>279.5</v>
      </c>
      <c r="F237" s="618">
        <f t="shared" si="5"/>
        <v>258</v>
      </c>
      <c r="G237" s="618">
        <f t="shared" si="6"/>
        <v>236.50000000000003</v>
      </c>
      <c r="H237" s="595">
        <v>430</v>
      </c>
      <c r="I237" s="640"/>
      <c r="J237" s="619"/>
      <c r="K237" s="1010"/>
      <c r="L237" s="108">
        <f t="shared" si="7"/>
        <v>0</v>
      </c>
      <c r="M237" s="1344"/>
      <c r="N237" s="1341"/>
    </row>
    <row r="238" spans="1:14" ht="14.4" hidden="1">
      <c r="A238" s="1182" t="s">
        <v>3242</v>
      </c>
      <c r="B238" s="608" t="s">
        <v>72</v>
      </c>
      <c r="C238" s="616" t="s">
        <v>73</v>
      </c>
      <c r="D238" s="410">
        <v>4627096403803</v>
      </c>
      <c r="E238" s="617">
        <f t="shared" si="4"/>
        <v>273</v>
      </c>
      <c r="F238" s="618">
        <f t="shared" si="5"/>
        <v>252</v>
      </c>
      <c r="G238" s="618">
        <f t="shared" si="6"/>
        <v>231.00000000000003</v>
      </c>
      <c r="H238" s="595">
        <v>420</v>
      </c>
      <c r="I238" s="615"/>
      <c r="J238" s="619">
        <v>120</v>
      </c>
      <c r="K238" s="1010"/>
      <c r="L238" s="108">
        <f t="shared" si="7"/>
        <v>0</v>
      </c>
      <c r="M238" s="1344"/>
      <c r="N238" s="1341"/>
    </row>
    <row r="239" spans="1:14" ht="14.4" hidden="1">
      <c r="A239" s="1182" t="s">
        <v>3242</v>
      </c>
      <c r="B239" s="608" t="s">
        <v>74</v>
      </c>
      <c r="C239" s="616" t="s">
        <v>75</v>
      </c>
      <c r="D239" s="410">
        <v>4627096403810</v>
      </c>
      <c r="E239" s="617">
        <f t="shared" si="4"/>
        <v>273</v>
      </c>
      <c r="F239" s="618">
        <f t="shared" si="5"/>
        <v>252</v>
      </c>
      <c r="G239" s="618">
        <f t="shared" si="6"/>
        <v>231.00000000000003</v>
      </c>
      <c r="H239" s="595">
        <v>420</v>
      </c>
      <c r="I239" s="640"/>
      <c r="J239" s="619"/>
      <c r="K239" s="1010"/>
      <c r="L239" s="108">
        <f t="shared" si="7"/>
        <v>0</v>
      </c>
      <c r="M239" s="1344"/>
      <c r="N239" s="1341"/>
    </row>
    <row r="240" spans="1:14" ht="14.4" hidden="1">
      <c r="A240" s="1182" t="s">
        <v>3242</v>
      </c>
      <c r="B240" s="608" t="s">
        <v>2893</v>
      </c>
      <c r="C240" s="620" t="s">
        <v>24</v>
      </c>
      <c r="D240" s="590">
        <v>4627096401243</v>
      </c>
      <c r="E240" s="617">
        <f t="shared" si="4"/>
        <v>315.25</v>
      </c>
      <c r="F240" s="618">
        <f t="shared" si="5"/>
        <v>291</v>
      </c>
      <c r="G240" s="618">
        <f t="shared" si="6"/>
        <v>266.75</v>
      </c>
      <c r="H240" s="595">
        <v>485</v>
      </c>
      <c r="I240" s="640"/>
      <c r="J240" s="619"/>
      <c r="K240" s="1010"/>
      <c r="L240" s="108">
        <f t="shared" si="7"/>
        <v>0</v>
      </c>
      <c r="M240" s="1344"/>
      <c r="N240" s="1341"/>
    </row>
    <row r="241" spans="1:14" ht="14.4" hidden="1">
      <c r="A241" s="1182" t="s">
        <v>3242</v>
      </c>
      <c r="B241" s="608" t="s">
        <v>2894</v>
      </c>
      <c r="C241" s="616" t="s">
        <v>2209</v>
      </c>
      <c r="D241" s="410">
        <v>4627096404046</v>
      </c>
      <c r="E241" s="617">
        <f t="shared" si="4"/>
        <v>377</v>
      </c>
      <c r="F241" s="618">
        <f t="shared" si="5"/>
        <v>348</v>
      </c>
      <c r="G241" s="618">
        <f t="shared" si="6"/>
        <v>319</v>
      </c>
      <c r="H241" s="595">
        <v>580</v>
      </c>
      <c r="I241" s="640"/>
      <c r="J241" s="619"/>
      <c r="K241" s="1010"/>
      <c r="L241" s="108">
        <f t="shared" si="7"/>
        <v>0</v>
      </c>
      <c r="M241" s="1344"/>
      <c r="N241" s="1341"/>
    </row>
    <row r="242" spans="1:14" ht="14.4" hidden="1">
      <c r="A242" s="1182" t="s">
        <v>3242</v>
      </c>
      <c r="B242" s="639" t="s">
        <v>50</v>
      </c>
      <c r="C242" s="616" t="s">
        <v>2386</v>
      </c>
      <c r="D242" s="410">
        <v>4627096405630</v>
      </c>
      <c r="E242" s="617">
        <f t="shared" si="4"/>
        <v>273</v>
      </c>
      <c r="F242" s="618">
        <f t="shared" si="5"/>
        <v>252</v>
      </c>
      <c r="G242" s="618">
        <f t="shared" si="6"/>
        <v>231.00000000000003</v>
      </c>
      <c r="H242" s="683">
        <v>420</v>
      </c>
      <c r="I242" s="640"/>
      <c r="J242" s="619"/>
      <c r="K242" s="1010"/>
      <c r="L242" s="108">
        <f t="shared" si="7"/>
        <v>0</v>
      </c>
      <c r="M242" s="1344"/>
      <c r="N242" s="1341"/>
    </row>
    <row r="243" spans="1:14" ht="14.4" hidden="1">
      <c r="A243" s="1182" t="s">
        <v>3242</v>
      </c>
      <c r="B243" s="639" t="s">
        <v>2895</v>
      </c>
      <c r="C243" s="616" t="s">
        <v>25</v>
      </c>
      <c r="D243" s="410">
        <v>4627096404060</v>
      </c>
      <c r="E243" s="617">
        <f t="shared" si="4"/>
        <v>318.5</v>
      </c>
      <c r="F243" s="618">
        <f t="shared" si="5"/>
        <v>294</v>
      </c>
      <c r="G243" s="618">
        <f t="shared" si="6"/>
        <v>269.5</v>
      </c>
      <c r="H243" s="595">
        <v>490</v>
      </c>
      <c r="I243" s="640"/>
      <c r="J243" s="619"/>
      <c r="K243" s="1010"/>
      <c r="L243" s="108">
        <f t="shared" si="7"/>
        <v>0</v>
      </c>
      <c r="M243" s="1344"/>
      <c r="N243" s="1341"/>
    </row>
    <row r="244" spans="1:14" ht="14.4" hidden="1">
      <c r="A244" s="1182" t="s">
        <v>3242</v>
      </c>
      <c r="B244" s="641" t="s">
        <v>76</v>
      </c>
      <c r="C244" s="620" t="s">
        <v>77</v>
      </c>
      <c r="D244" s="590">
        <v>4627096403827</v>
      </c>
      <c r="E244" s="617">
        <f t="shared" si="4"/>
        <v>299</v>
      </c>
      <c r="F244" s="618">
        <f t="shared" si="5"/>
        <v>276</v>
      </c>
      <c r="G244" s="618">
        <f t="shared" si="6"/>
        <v>253.00000000000003</v>
      </c>
      <c r="H244" s="595">
        <v>460</v>
      </c>
      <c r="I244" s="640"/>
      <c r="J244" s="619"/>
      <c r="K244" s="1010"/>
      <c r="L244" s="108">
        <f t="shared" si="7"/>
        <v>0</v>
      </c>
      <c r="M244" s="1344"/>
      <c r="N244" s="1341"/>
    </row>
    <row r="245" spans="1:14" ht="14.4" hidden="1">
      <c r="A245" s="1182" t="s">
        <v>3242</v>
      </c>
      <c r="B245" s="641" t="s">
        <v>78</v>
      </c>
      <c r="C245" s="620" t="s">
        <v>79</v>
      </c>
      <c r="D245" s="590">
        <v>4627096403834</v>
      </c>
      <c r="E245" s="617">
        <f t="shared" si="4"/>
        <v>312</v>
      </c>
      <c r="F245" s="618">
        <f t="shared" si="5"/>
        <v>288</v>
      </c>
      <c r="G245" s="618">
        <f t="shared" si="6"/>
        <v>264</v>
      </c>
      <c r="H245" s="595">
        <v>480</v>
      </c>
      <c r="I245" s="640"/>
      <c r="J245" s="619"/>
      <c r="K245" s="1010"/>
      <c r="L245" s="108">
        <f t="shared" si="7"/>
        <v>0</v>
      </c>
      <c r="M245" s="1344"/>
      <c r="N245" s="1341"/>
    </row>
    <row r="246" spans="1:14" ht="14.4" hidden="1">
      <c r="A246" s="1182" t="s">
        <v>3242</v>
      </c>
      <c r="B246" s="639" t="s">
        <v>2896</v>
      </c>
      <c r="C246" s="616" t="s">
        <v>2216</v>
      </c>
      <c r="D246" s="410">
        <v>4627096407672</v>
      </c>
      <c r="E246" s="617">
        <f t="shared" si="4"/>
        <v>403</v>
      </c>
      <c r="F246" s="618">
        <f t="shared" si="5"/>
        <v>372</v>
      </c>
      <c r="G246" s="618">
        <f t="shared" si="6"/>
        <v>341</v>
      </c>
      <c r="H246" s="595">
        <v>620</v>
      </c>
      <c r="I246" s="640"/>
      <c r="J246" s="619"/>
      <c r="K246" s="1010"/>
      <c r="L246" s="108">
        <f t="shared" si="7"/>
        <v>0</v>
      </c>
      <c r="M246" s="1344"/>
      <c r="N246" s="1341"/>
    </row>
    <row r="247" spans="1:14" ht="14.4" hidden="1">
      <c r="A247" s="1182" t="s">
        <v>3242</v>
      </c>
      <c r="B247" s="639" t="s">
        <v>51</v>
      </c>
      <c r="C247" s="616" t="s">
        <v>52</v>
      </c>
      <c r="D247" s="410">
        <v>4627096405005</v>
      </c>
      <c r="E247" s="617">
        <f t="shared" si="4"/>
        <v>312</v>
      </c>
      <c r="F247" s="618">
        <f t="shared" si="5"/>
        <v>288</v>
      </c>
      <c r="G247" s="618">
        <f t="shared" si="6"/>
        <v>264</v>
      </c>
      <c r="H247" s="683">
        <v>480</v>
      </c>
      <c r="I247" s="640"/>
      <c r="J247" s="619"/>
      <c r="K247" s="1010"/>
      <c r="L247" s="108">
        <f t="shared" si="7"/>
        <v>0</v>
      </c>
      <c r="M247" s="1344"/>
      <c r="N247" s="1341"/>
    </row>
    <row r="248" spans="1:14" ht="14.4" hidden="1">
      <c r="A248" s="1182" t="s">
        <v>3242</v>
      </c>
      <c r="B248" s="639" t="s">
        <v>26</v>
      </c>
      <c r="C248" s="616" t="s">
        <v>27</v>
      </c>
      <c r="D248" s="410">
        <v>4627096401267</v>
      </c>
      <c r="E248" s="617">
        <f t="shared" si="4"/>
        <v>269.75</v>
      </c>
      <c r="F248" s="618">
        <f t="shared" si="5"/>
        <v>249</v>
      </c>
      <c r="G248" s="618">
        <f t="shared" si="6"/>
        <v>228.25000000000003</v>
      </c>
      <c r="H248" s="595">
        <v>415</v>
      </c>
      <c r="I248" s="640"/>
      <c r="J248" s="619"/>
      <c r="K248" s="1010"/>
      <c r="L248" s="108">
        <f t="shared" si="7"/>
        <v>0</v>
      </c>
      <c r="M248" s="1344"/>
      <c r="N248" s="1341"/>
    </row>
    <row r="249" spans="1:14" ht="14.4" hidden="1">
      <c r="A249" s="1182" t="s">
        <v>3242</v>
      </c>
      <c r="B249" s="608" t="s">
        <v>68</v>
      </c>
      <c r="C249" s="616" t="s">
        <v>69</v>
      </c>
      <c r="D249" s="410">
        <v>4627096401328</v>
      </c>
      <c r="E249" s="617">
        <f t="shared" si="4"/>
        <v>614.25</v>
      </c>
      <c r="F249" s="618">
        <f t="shared" si="5"/>
        <v>567</v>
      </c>
      <c r="G249" s="618">
        <f t="shared" si="6"/>
        <v>519.75</v>
      </c>
      <c r="H249" s="595">
        <v>945</v>
      </c>
      <c r="I249" s="640"/>
      <c r="J249" s="619"/>
      <c r="K249" s="1010"/>
      <c r="L249" s="108">
        <f t="shared" si="7"/>
        <v>0</v>
      </c>
      <c r="M249" s="1344"/>
      <c r="N249" s="1341"/>
    </row>
    <row r="250" spans="1:14" ht="14.4" hidden="1">
      <c r="A250" s="1182" t="s">
        <v>3242</v>
      </c>
      <c r="B250" s="641" t="s">
        <v>64</v>
      </c>
      <c r="C250" s="620" t="s">
        <v>65</v>
      </c>
      <c r="D250" s="590">
        <v>4627096403780</v>
      </c>
      <c r="E250" s="617">
        <f t="shared" si="4"/>
        <v>312</v>
      </c>
      <c r="F250" s="618">
        <f t="shared" si="5"/>
        <v>288</v>
      </c>
      <c r="G250" s="618">
        <f t="shared" si="6"/>
        <v>264</v>
      </c>
      <c r="H250" s="595">
        <v>480</v>
      </c>
      <c r="I250" s="640"/>
      <c r="J250" s="619"/>
      <c r="K250" s="1010"/>
      <c r="L250" s="108">
        <f t="shared" si="7"/>
        <v>0</v>
      </c>
      <c r="M250" s="1344"/>
      <c r="N250" s="1341"/>
    </row>
    <row r="251" spans="1:14" ht="14.4" hidden="1">
      <c r="A251" s="1182" t="s">
        <v>3242</v>
      </c>
      <c r="B251" s="608" t="s">
        <v>81</v>
      </c>
      <c r="C251" s="616" t="s">
        <v>3562</v>
      </c>
      <c r="D251" s="410">
        <v>4627096404189</v>
      </c>
      <c r="E251" s="642">
        <v>273</v>
      </c>
      <c r="F251" s="642">
        <v>252</v>
      </c>
      <c r="G251" s="642">
        <v>231.00000000000003</v>
      </c>
      <c r="H251" s="595">
        <v>420</v>
      </c>
      <c r="I251" s="615"/>
      <c r="J251" s="619">
        <v>130</v>
      </c>
      <c r="K251" s="1009"/>
      <c r="L251" s="108">
        <f t="shared" si="7"/>
        <v>0</v>
      </c>
      <c r="M251" s="1344"/>
      <c r="N251" s="1341"/>
    </row>
    <row r="252" spans="1:14" ht="14.4">
      <c r="A252" s="160" t="s">
        <v>3242</v>
      </c>
      <c r="B252" s="608" t="s">
        <v>81</v>
      </c>
      <c r="C252" s="616" t="s">
        <v>82</v>
      </c>
      <c r="D252" s="410">
        <v>4627096404190</v>
      </c>
      <c r="E252" s="642">
        <f>H252*0.65</f>
        <v>273</v>
      </c>
      <c r="F252" s="642">
        <f>H252*0.6</f>
        <v>252</v>
      </c>
      <c r="G252" s="642">
        <f>$H252*0.55</f>
        <v>231.00000000000003</v>
      </c>
      <c r="H252" s="595">
        <v>420</v>
      </c>
      <c r="I252" s="615">
        <v>43466</v>
      </c>
      <c r="J252" s="619">
        <v>70</v>
      </c>
      <c r="K252" s="1009"/>
      <c r="L252" s="108">
        <f t="shared" si="7"/>
        <v>0</v>
      </c>
      <c r="M252" s="1344">
        <v>2</v>
      </c>
      <c r="N252" s="1341" t="s">
        <v>5056</v>
      </c>
    </row>
    <row r="253" spans="1:14" ht="14.4" hidden="1">
      <c r="A253" s="1182" t="s">
        <v>3242</v>
      </c>
      <c r="B253" s="608" t="s">
        <v>83</v>
      </c>
      <c r="C253" s="616" t="s">
        <v>84</v>
      </c>
      <c r="D253" s="591">
        <v>4627096405593</v>
      </c>
      <c r="E253" s="642">
        <f>H253*0.65</f>
        <v>312</v>
      </c>
      <c r="F253" s="642">
        <f>H253*0.6</f>
        <v>288</v>
      </c>
      <c r="G253" s="642">
        <f>$H253*0.55</f>
        <v>264</v>
      </c>
      <c r="H253" s="595">
        <v>480</v>
      </c>
      <c r="I253" s="640"/>
      <c r="J253" s="619"/>
      <c r="K253" s="1010"/>
      <c r="L253" s="108">
        <f t="shared" si="7"/>
        <v>0</v>
      </c>
      <c r="M253" s="1344"/>
      <c r="N253" s="1341"/>
    </row>
    <row r="254" spans="1:14" ht="14.4" hidden="1">
      <c r="A254" s="1182" t="s">
        <v>3242</v>
      </c>
      <c r="B254" s="608" t="s">
        <v>85</v>
      </c>
      <c r="C254" s="616" t="s">
        <v>86</v>
      </c>
      <c r="D254" s="410">
        <v>4627096403759</v>
      </c>
      <c r="E254" s="642">
        <f>H254*0.65</f>
        <v>247</v>
      </c>
      <c r="F254" s="642">
        <f>H254*0.6</f>
        <v>228</v>
      </c>
      <c r="G254" s="642">
        <f>$H254*0.55</f>
        <v>209.00000000000003</v>
      </c>
      <c r="H254" s="595">
        <v>380</v>
      </c>
      <c r="I254" s="640"/>
      <c r="J254" s="619"/>
      <c r="K254" s="1010"/>
      <c r="L254" s="108">
        <f t="shared" si="7"/>
        <v>0</v>
      </c>
      <c r="M254" s="1344"/>
      <c r="N254" s="1341"/>
    </row>
    <row r="255" spans="1:14" ht="14.4" hidden="1">
      <c r="A255" s="1182" t="s">
        <v>3242</v>
      </c>
      <c r="B255" s="608" t="s">
        <v>2182</v>
      </c>
      <c r="C255" s="643" t="s">
        <v>2210</v>
      </c>
      <c r="D255" s="592">
        <v>4627096407481</v>
      </c>
      <c r="E255" s="642">
        <f t="shared" ref="E255:E260" si="8">H255*0.65</f>
        <v>351</v>
      </c>
      <c r="F255" s="642">
        <f t="shared" ref="F255:F260" si="9">H255*0.6</f>
        <v>324</v>
      </c>
      <c r="G255" s="642">
        <f t="shared" ref="G255:G260" si="10">$H255*0.55</f>
        <v>297</v>
      </c>
      <c r="H255" s="595">
        <v>540</v>
      </c>
      <c r="I255" s="640"/>
      <c r="J255" s="619"/>
      <c r="K255" s="1010"/>
      <c r="L255" s="108">
        <f t="shared" si="7"/>
        <v>0</v>
      </c>
      <c r="M255" s="1344"/>
      <c r="N255" s="1341"/>
    </row>
    <row r="256" spans="1:14" ht="14.4">
      <c r="A256" s="160" t="s">
        <v>3242</v>
      </c>
      <c r="B256" s="608" t="s">
        <v>2183</v>
      </c>
      <c r="C256" s="643" t="s">
        <v>2211</v>
      </c>
      <c r="D256" s="592">
        <v>4627096407498</v>
      </c>
      <c r="E256" s="642">
        <f t="shared" si="8"/>
        <v>364</v>
      </c>
      <c r="F256" s="642">
        <f t="shared" si="9"/>
        <v>336</v>
      </c>
      <c r="G256" s="642">
        <f t="shared" si="10"/>
        <v>308</v>
      </c>
      <c r="H256" s="595">
        <v>560</v>
      </c>
      <c r="I256" s="615">
        <v>43800</v>
      </c>
      <c r="J256" s="619">
        <v>200</v>
      </c>
      <c r="K256" s="1010"/>
      <c r="L256" s="108">
        <f t="shared" si="7"/>
        <v>0</v>
      </c>
      <c r="M256" s="1344">
        <v>1</v>
      </c>
      <c r="N256" s="1341" t="s">
        <v>5241</v>
      </c>
    </row>
    <row r="257" spans="1:14" ht="14.4" hidden="1">
      <c r="A257" s="1182" t="s">
        <v>3242</v>
      </c>
      <c r="B257" s="608" t="s">
        <v>88</v>
      </c>
      <c r="C257" s="620" t="s">
        <v>89</v>
      </c>
      <c r="D257" s="593">
        <v>4627096401090</v>
      </c>
      <c r="E257" s="617">
        <f t="shared" si="8"/>
        <v>182</v>
      </c>
      <c r="F257" s="618">
        <f t="shared" si="9"/>
        <v>168</v>
      </c>
      <c r="G257" s="618">
        <f t="shared" si="10"/>
        <v>154</v>
      </c>
      <c r="H257" s="595">
        <v>280</v>
      </c>
      <c r="I257" s="640"/>
      <c r="J257" s="619"/>
      <c r="K257" s="1010"/>
      <c r="L257" s="108">
        <f t="shared" si="7"/>
        <v>0</v>
      </c>
      <c r="M257" s="1344"/>
      <c r="N257" s="1341"/>
    </row>
    <row r="258" spans="1:14" ht="14.4" hidden="1">
      <c r="A258" s="1182" t="s">
        <v>3242</v>
      </c>
      <c r="B258" s="608" t="s">
        <v>90</v>
      </c>
      <c r="C258" s="620" t="s">
        <v>91</v>
      </c>
      <c r="D258" s="593">
        <v>4627096401106</v>
      </c>
      <c r="E258" s="617">
        <f t="shared" si="8"/>
        <v>182</v>
      </c>
      <c r="F258" s="618">
        <f t="shared" si="9"/>
        <v>168</v>
      </c>
      <c r="G258" s="618">
        <f t="shared" si="10"/>
        <v>154</v>
      </c>
      <c r="H258" s="595">
        <v>280</v>
      </c>
      <c r="I258" s="640"/>
      <c r="J258" s="619"/>
      <c r="K258" s="1010"/>
      <c r="L258" s="108">
        <f t="shared" si="7"/>
        <v>0</v>
      </c>
      <c r="M258" s="1344"/>
      <c r="N258" s="1341"/>
    </row>
    <row r="259" spans="1:14" ht="14.4" hidden="1">
      <c r="A259" s="1182" t="s">
        <v>3242</v>
      </c>
      <c r="B259" s="608" t="s">
        <v>92</v>
      </c>
      <c r="C259" s="620" t="s">
        <v>93</v>
      </c>
      <c r="D259" s="593">
        <v>4627096401113</v>
      </c>
      <c r="E259" s="617">
        <f t="shared" si="8"/>
        <v>182</v>
      </c>
      <c r="F259" s="618">
        <f t="shared" si="9"/>
        <v>168</v>
      </c>
      <c r="G259" s="618">
        <f t="shared" si="10"/>
        <v>154</v>
      </c>
      <c r="H259" s="595">
        <v>280</v>
      </c>
      <c r="I259" s="640"/>
      <c r="J259" s="619"/>
      <c r="K259" s="1010"/>
      <c r="L259" s="108">
        <f t="shared" si="7"/>
        <v>0</v>
      </c>
      <c r="M259" s="1344"/>
      <c r="N259" s="1341"/>
    </row>
    <row r="260" spans="1:14" ht="14.4" hidden="1">
      <c r="A260" s="1182" t="s">
        <v>3242</v>
      </c>
      <c r="B260" s="608" t="s">
        <v>94</v>
      </c>
      <c r="C260" s="616" t="s">
        <v>95</v>
      </c>
      <c r="D260" s="594">
        <v>4627096401120</v>
      </c>
      <c r="E260" s="617">
        <f t="shared" si="8"/>
        <v>221</v>
      </c>
      <c r="F260" s="618">
        <f t="shared" si="9"/>
        <v>204</v>
      </c>
      <c r="G260" s="618">
        <f t="shared" si="10"/>
        <v>187.00000000000003</v>
      </c>
      <c r="H260" s="595">
        <v>340</v>
      </c>
      <c r="I260" s="640"/>
      <c r="J260" s="619"/>
      <c r="K260" s="1010"/>
      <c r="L260" s="108">
        <f t="shared" si="7"/>
        <v>0</v>
      </c>
      <c r="M260" s="1344"/>
      <c r="N260" s="1341"/>
    </row>
    <row r="261" spans="1:14" ht="27.6" hidden="1">
      <c r="A261" s="1182" t="s">
        <v>3242</v>
      </c>
      <c r="B261" s="644" t="s">
        <v>97</v>
      </c>
      <c r="C261" s="645" t="s">
        <v>98</v>
      </c>
      <c r="D261" s="590">
        <v>4627096400468</v>
      </c>
      <c r="E261" s="617">
        <f>H261*0.65</f>
        <v>247</v>
      </c>
      <c r="F261" s="618">
        <f>H261*0.6</f>
        <v>228</v>
      </c>
      <c r="G261" s="618">
        <f>$H261*0.55</f>
        <v>209.00000000000003</v>
      </c>
      <c r="H261" s="595">
        <v>380</v>
      </c>
      <c r="I261" s="640"/>
      <c r="J261" s="619"/>
      <c r="K261" s="1010"/>
      <c r="L261" s="108">
        <f t="shared" si="7"/>
        <v>0</v>
      </c>
      <c r="M261" s="1344"/>
      <c r="N261" s="1341"/>
    </row>
    <row r="262" spans="1:14" ht="14.4" hidden="1">
      <c r="A262" s="1182" t="s">
        <v>3242</v>
      </c>
      <c r="B262" s="639" t="s">
        <v>99</v>
      </c>
      <c r="C262" s="646" t="s">
        <v>100</v>
      </c>
      <c r="D262" s="410">
        <v>4627096404435</v>
      </c>
      <c r="E262" s="617">
        <f>H262*0.65</f>
        <v>61.1</v>
      </c>
      <c r="F262" s="618">
        <f>H262*0.6</f>
        <v>56.4</v>
      </c>
      <c r="G262" s="618">
        <f>$H262*0.55</f>
        <v>51.7</v>
      </c>
      <c r="H262" s="595">
        <v>94</v>
      </c>
      <c r="I262" s="640"/>
      <c r="J262" s="619"/>
      <c r="K262" s="1010"/>
      <c r="L262" s="108">
        <f t="shared" si="7"/>
        <v>0</v>
      </c>
      <c r="M262" s="1344"/>
      <c r="N262" s="1341"/>
    </row>
    <row r="263" spans="1:14" ht="14.4" hidden="1">
      <c r="A263" s="1182" t="s">
        <v>3242</v>
      </c>
      <c r="B263" s="639" t="s">
        <v>1051</v>
      </c>
      <c r="C263" s="646" t="s">
        <v>1052</v>
      </c>
      <c r="D263" s="410">
        <v>4627096406439</v>
      </c>
      <c r="E263" s="617">
        <v>44.2</v>
      </c>
      <c r="F263" s="618">
        <v>40.799999999999997</v>
      </c>
      <c r="G263" s="618">
        <v>37.4</v>
      </c>
      <c r="H263" s="595">
        <v>68</v>
      </c>
      <c r="I263" s="640"/>
      <c r="J263" s="619"/>
      <c r="K263" s="1010"/>
      <c r="L263" s="108">
        <f t="shared" si="7"/>
        <v>0</v>
      </c>
      <c r="M263" s="1344"/>
      <c r="N263" s="1341"/>
    </row>
    <row r="264" spans="1:14" ht="14.4" hidden="1">
      <c r="A264" s="1182" t="s">
        <v>3242</v>
      </c>
      <c r="B264" s="639" t="s">
        <v>101</v>
      </c>
      <c r="C264" s="616" t="s">
        <v>102</v>
      </c>
      <c r="D264" s="410">
        <v>4627096403865</v>
      </c>
      <c r="E264" s="617">
        <f t="shared" ref="E264:E276" si="11">H264*0.65</f>
        <v>253.5</v>
      </c>
      <c r="F264" s="618">
        <f t="shared" ref="F264:F276" si="12">H264*0.6</f>
        <v>234</v>
      </c>
      <c r="G264" s="618">
        <f t="shared" ref="G264:G276" si="13">$H264*0.55</f>
        <v>214.50000000000003</v>
      </c>
      <c r="H264" s="595">
        <v>390</v>
      </c>
      <c r="I264" s="640"/>
      <c r="J264" s="619"/>
      <c r="K264" s="1010"/>
      <c r="L264" s="108">
        <f t="shared" si="7"/>
        <v>0</v>
      </c>
      <c r="M264" s="1344"/>
      <c r="N264" s="1341"/>
    </row>
    <row r="265" spans="1:14" ht="14.4" hidden="1">
      <c r="A265" s="160" t="s">
        <v>3242</v>
      </c>
      <c r="B265" s="639" t="s">
        <v>103</v>
      </c>
      <c r="C265" s="620" t="s">
        <v>104</v>
      </c>
      <c r="D265" s="590">
        <v>4627096403872</v>
      </c>
      <c r="E265" s="617">
        <f t="shared" si="11"/>
        <v>286</v>
      </c>
      <c r="F265" s="618">
        <f t="shared" si="12"/>
        <v>264</v>
      </c>
      <c r="G265" s="618">
        <f t="shared" si="13"/>
        <v>242.00000000000003</v>
      </c>
      <c r="H265" s="595">
        <v>440</v>
      </c>
      <c r="I265" s="615"/>
      <c r="J265" s="619">
        <v>150</v>
      </c>
      <c r="K265" s="1010"/>
      <c r="L265" s="108">
        <f t="shared" si="7"/>
        <v>0</v>
      </c>
      <c r="M265" s="1344"/>
      <c r="N265" s="1341"/>
    </row>
    <row r="266" spans="1:14" ht="14.4" hidden="1">
      <c r="A266" s="1182" t="s">
        <v>3242</v>
      </c>
      <c r="B266" s="608" t="s">
        <v>4675</v>
      </c>
      <c r="C266" s="616" t="s">
        <v>3026</v>
      </c>
      <c r="D266" s="410">
        <v>4627096407054</v>
      </c>
      <c r="E266" s="617">
        <f t="shared" si="11"/>
        <v>221</v>
      </c>
      <c r="F266" s="618">
        <f t="shared" si="12"/>
        <v>204</v>
      </c>
      <c r="G266" s="618">
        <f t="shared" si="13"/>
        <v>187.00000000000003</v>
      </c>
      <c r="H266" s="595">
        <v>340</v>
      </c>
      <c r="I266" s="640"/>
      <c r="J266" s="619"/>
      <c r="K266" s="1010"/>
      <c r="L266" s="108">
        <f t="shared" si="7"/>
        <v>0</v>
      </c>
      <c r="M266" s="1344"/>
      <c r="N266" s="1341"/>
    </row>
    <row r="267" spans="1:14" ht="14.4" hidden="1">
      <c r="A267" s="1182" t="s">
        <v>3242</v>
      </c>
      <c r="B267" s="1038" t="s">
        <v>105</v>
      </c>
      <c r="C267" s="1039" t="s">
        <v>106</v>
      </c>
      <c r="D267" s="590">
        <v>4627096401434</v>
      </c>
      <c r="E267" s="1040">
        <f t="shared" si="11"/>
        <v>468</v>
      </c>
      <c r="F267" s="1041">
        <f t="shared" si="12"/>
        <v>432</v>
      </c>
      <c r="G267" s="1041">
        <f t="shared" si="13"/>
        <v>396.00000000000006</v>
      </c>
      <c r="H267" s="595">
        <v>720</v>
      </c>
      <c r="I267" s="640"/>
      <c r="J267" s="619"/>
      <c r="K267" s="1010"/>
      <c r="L267" s="108">
        <f t="shared" si="7"/>
        <v>0</v>
      </c>
      <c r="M267" s="1344"/>
      <c r="N267" s="1341"/>
    </row>
    <row r="268" spans="1:14" ht="14.4" hidden="1">
      <c r="A268" s="1182" t="s">
        <v>3242</v>
      </c>
      <c r="B268" s="639" t="s">
        <v>107</v>
      </c>
      <c r="C268" s="620" t="s">
        <v>108</v>
      </c>
      <c r="D268" s="590">
        <v>4627096403919</v>
      </c>
      <c r="E268" s="617">
        <f t="shared" si="11"/>
        <v>312</v>
      </c>
      <c r="F268" s="618">
        <f t="shared" si="12"/>
        <v>288</v>
      </c>
      <c r="G268" s="618">
        <f t="shared" si="13"/>
        <v>264</v>
      </c>
      <c r="H268" s="595">
        <v>480</v>
      </c>
      <c r="I268" s="615"/>
      <c r="J268" s="619">
        <v>100</v>
      </c>
      <c r="K268" s="1010"/>
      <c r="L268" s="108">
        <f t="shared" si="7"/>
        <v>0</v>
      </c>
      <c r="M268" s="1344"/>
      <c r="N268" s="1341"/>
    </row>
    <row r="269" spans="1:14" ht="14.4" hidden="1">
      <c r="A269" s="1182" t="s">
        <v>3242</v>
      </c>
      <c r="B269" s="639" t="s">
        <v>109</v>
      </c>
      <c r="C269" s="616" t="s">
        <v>110</v>
      </c>
      <c r="D269" s="410">
        <v>4627096404329</v>
      </c>
      <c r="E269" s="617">
        <f t="shared" si="11"/>
        <v>435.5</v>
      </c>
      <c r="F269" s="618">
        <f t="shared" si="12"/>
        <v>402</v>
      </c>
      <c r="G269" s="618">
        <f t="shared" si="13"/>
        <v>368.50000000000006</v>
      </c>
      <c r="H269" s="595">
        <v>670</v>
      </c>
      <c r="I269" s="640"/>
      <c r="J269" s="619"/>
      <c r="K269" s="1010"/>
      <c r="L269" s="108">
        <f t="shared" si="7"/>
        <v>0</v>
      </c>
      <c r="M269" s="1344"/>
      <c r="N269" s="1341"/>
    </row>
    <row r="270" spans="1:14" ht="14.4" hidden="1">
      <c r="A270" s="1182" t="s">
        <v>3242</v>
      </c>
      <c r="B270" s="641" t="s">
        <v>111</v>
      </c>
      <c r="C270" s="620" t="s">
        <v>112</v>
      </c>
      <c r="D270" s="590">
        <v>4627096403926</v>
      </c>
      <c r="E270" s="617">
        <f t="shared" si="11"/>
        <v>273</v>
      </c>
      <c r="F270" s="618">
        <f t="shared" si="12"/>
        <v>252</v>
      </c>
      <c r="G270" s="618">
        <f t="shared" si="13"/>
        <v>231.00000000000003</v>
      </c>
      <c r="H270" s="595">
        <v>420</v>
      </c>
      <c r="I270" s="640"/>
      <c r="J270" s="619"/>
      <c r="K270" s="1010"/>
      <c r="L270" s="108">
        <f t="shared" si="7"/>
        <v>0</v>
      </c>
      <c r="M270" s="1344"/>
      <c r="N270" s="1341"/>
    </row>
    <row r="271" spans="1:14" ht="14.4" hidden="1">
      <c r="A271" s="1182" t="s">
        <v>3242</v>
      </c>
      <c r="B271" s="641" t="s">
        <v>113</v>
      </c>
      <c r="C271" s="620" t="s">
        <v>114</v>
      </c>
      <c r="D271" s="590">
        <v>4627096403933</v>
      </c>
      <c r="E271" s="617">
        <f t="shared" si="11"/>
        <v>273</v>
      </c>
      <c r="F271" s="618">
        <f t="shared" si="12"/>
        <v>252</v>
      </c>
      <c r="G271" s="618">
        <f t="shared" si="13"/>
        <v>231.00000000000003</v>
      </c>
      <c r="H271" s="595">
        <v>420</v>
      </c>
      <c r="I271" s="640"/>
      <c r="J271" s="619"/>
      <c r="K271" s="1010"/>
      <c r="L271" s="108">
        <f t="shared" si="7"/>
        <v>0</v>
      </c>
      <c r="M271" s="1344"/>
      <c r="N271" s="1341"/>
    </row>
    <row r="272" spans="1:14" ht="14.4" hidden="1">
      <c r="A272" s="1182" t="s">
        <v>3242</v>
      </c>
      <c r="B272" s="641" t="s">
        <v>115</v>
      </c>
      <c r="C272" s="620" t="s">
        <v>116</v>
      </c>
      <c r="D272" s="590">
        <v>4627096403940</v>
      </c>
      <c r="E272" s="617">
        <f t="shared" si="11"/>
        <v>273</v>
      </c>
      <c r="F272" s="618">
        <f t="shared" si="12"/>
        <v>252</v>
      </c>
      <c r="G272" s="618">
        <f t="shared" si="13"/>
        <v>231.00000000000003</v>
      </c>
      <c r="H272" s="595">
        <v>420</v>
      </c>
      <c r="I272" s="640"/>
      <c r="J272" s="619"/>
      <c r="K272" s="1010"/>
      <c r="L272" s="108">
        <f t="shared" si="7"/>
        <v>0</v>
      </c>
      <c r="M272" s="1344"/>
      <c r="N272" s="1341"/>
    </row>
    <row r="273" spans="1:14" ht="14.4" hidden="1">
      <c r="A273" s="1182" t="s">
        <v>3242</v>
      </c>
      <c r="B273" s="641" t="s">
        <v>117</v>
      </c>
      <c r="C273" s="620" t="s">
        <v>118</v>
      </c>
      <c r="D273" s="590">
        <v>4627096403971</v>
      </c>
      <c r="E273" s="617">
        <f t="shared" si="11"/>
        <v>273</v>
      </c>
      <c r="F273" s="618">
        <f t="shared" si="12"/>
        <v>252</v>
      </c>
      <c r="G273" s="618">
        <f t="shared" si="13"/>
        <v>231.00000000000003</v>
      </c>
      <c r="H273" s="595">
        <v>420</v>
      </c>
      <c r="I273" s="640"/>
      <c r="J273" s="619"/>
      <c r="K273" s="1010"/>
      <c r="L273" s="108">
        <f t="shared" si="7"/>
        <v>0</v>
      </c>
      <c r="M273" s="1344"/>
      <c r="N273" s="1341"/>
    </row>
    <row r="274" spans="1:14" ht="14.4" hidden="1">
      <c r="A274" s="1182" t="s">
        <v>3242</v>
      </c>
      <c r="B274" s="608" t="s">
        <v>119</v>
      </c>
      <c r="C274" s="620" t="s">
        <v>120</v>
      </c>
      <c r="D274" s="590">
        <v>4627096403353</v>
      </c>
      <c r="E274" s="617">
        <f t="shared" si="11"/>
        <v>364</v>
      </c>
      <c r="F274" s="618">
        <f t="shared" si="12"/>
        <v>336</v>
      </c>
      <c r="G274" s="618">
        <f t="shared" si="13"/>
        <v>308</v>
      </c>
      <c r="H274" s="595">
        <v>560</v>
      </c>
      <c r="I274" s="640"/>
      <c r="J274" s="619"/>
      <c r="K274" s="1010"/>
      <c r="L274" s="108">
        <f t="shared" si="7"/>
        <v>0</v>
      </c>
      <c r="M274" s="1344"/>
      <c r="N274" s="1341"/>
    </row>
    <row r="275" spans="1:14" ht="14.4" hidden="1">
      <c r="A275" s="1182" t="s">
        <v>3242</v>
      </c>
      <c r="B275" s="608" t="s">
        <v>121</v>
      </c>
      <c r="C275" s="620" t="s">
        <v>122</v>
      </c>
      <c r="D275" s="590">
        <v>4627096403360</v>
      </c>
      <c r="E275" s="617">
        <f t="shared" si="11"/>
        <v>364</v>
      </c>
      <c r="F275" s="618">
        <f t="shared" si="12"/>
        <v>336</v>
      </c>
      <c r="G275" s="618">
        <f t="shared" si="13"/>
        <v>308</v>
      </c>
      <c r="H275" s="595">
        <v>560</v>
      </c>
      <c r="I275" s="640"/>
      <c r="J275" s="619"/>
      <c r="K275" s="1010"/>
      <c r="L275" s="108">
        <f t="shared" si="7"/>
        <v>0</v>
      </c>
      <c r="M275" s="1344"/>
      <c r="N275" s="1341"/>
    </row>
    <row r="276" spans="1:14" ht="14.4" hidden="1">
      <c r="A276" s="1182" t="s">
        <v>3242</v>
      </c>
      <c r="B276" s="608" t="s">
        <v>123</v>
      </c>
      <c r="C276" s="620" t="s">
        <v>124</v>
      </c>
      <c r="D276" s="590">
        <v>4627096403377</v>
      </c>
      <c r="E276" s="617">
        <f t="shared" si="11"/>
        <v>364</v>
      </c>
      <c r="F276" s="618">
        <f t="shared" si="12"/>
        <v>336</v>
      </c>
      <c r="G276" s="618">
        <f t="shared" si="13"/>
        <v>308</v>
      </c>
      <c r="H276" s="595">
        <v>560</v>
      </c>
      <c r="I276" s="640"/>
      <c r="J276" s="619"/>
      <c r="K276" s="1010"/>
      <c r="L276" s="108">
        <f t="shared" si="7"/>
        <v>0</v>
      </c>
      <c r="M276" s="1344"/>
      <c r="N276" s="1341"/>
    </row>
    <row r="277" spans="1:14" ht="14.4">
      <c r="A277" s="160" t="s">
        <v>3242</v>
      </c>
      <c r="B277" s="608" t="s">
        <v>125</v>
      </c>
      <c r="C277" s="827" t="s">
        <v>126</v>
      </c>
      <c r="D277" s="281">
        <v>4627096403384</v>
      </c>
      <c r="E277" s="642">
        <v>290</v>
      </c>
      <c r="F277" s="642">
        <v>290</v>
      </c>
      <c r="G277" s="642">
        <v>290</v>
      </c>
      <c r="H277" s="595">
        <v>560</v>
      </c>
      <c r="I277" s="615">
        <v>43525</v>
      </c>
      <c r="J277" s="619">
        <v>150</v>
      </c>
      <c r="K277" s="1010"/>
      <c r="L277" s="108">
        <f t="shared" si="7"/>
        <v>0</v>
      </c>
      <c r="M277" s="1344">
        <v>1</v>
      </c>
      <c r="N277" s="1341" t="s">
        <v>5056</v>
      </c>
    </row>
    <row r="278" spans="1:14" ht="14.4" hidden="1">
      <c r="A278" s="1182" t="s">
        <v>3242</v>
      </c>
      <c r="B278" s="608" t="s">
        <v>127</v>
      </c>
      <c r="C278" s="620" t="s">
        <v>128</v>
      </c>
      <c r="D278" s="590">
        <v>4627096403391</v>
      </c>
      <c r="E278" s="617">
        <f t="shared" ref="E278:E290" si="14">H278*0.65</f>
        <v>312</v>
      </c>
      <c r="F278" s="618">
        <f t="shared" ref="F278:F290" si="15">H278*0.6</f>
        <v>288</v>
      </c>
      <c r="G278" s="618">
        <f t="shared" ref="G278:G291" si="16">$H278*0.55</f>
        <v>264</v>
      </c>
      <c r="H278" s="595">
        <v>480</v>
      </c>
      <c r="I278" s="640"/>
      <c r="J278" s="619"/>
      <c r="K278" s="1010"/>
      <c r="L278" s="108">
        <f t="shared" si="7"/>
        <v>0</v>
      </c>
      <c r="M278" s="1344"/>
      <c r="N278" s="1341"/>
    </row>
    <row r="279" spans="1:14" ht="14.4" hidden="1">
      <c r="A279" s="160" t="s">
        <v>3242</v>
      </c>
      <c r="B279" s="608" t="s">
        <v>129</v>
      </c>
      <c r="C279" s="616" t="s">
        <v>130</v>
      </c>
      <c r="D279" s="410">
        <v>4627096401595</v>
      </c>
      <c r="E279" s="617">
        <f t="shared" si="14"/>
        <v>383.5</v>
      </c>
      <c r="F279" s="618">
        <f t="shared" si="15"/>
        <v>354</v>
      </c>
      <c r="G279" s="618">
        <f t="shared" si="16"/>
        <v>324.5</v>
      </c>
      <c r="H279" s="595">
        <v>590</v>
      </c>
      <c r="I279" s="615"/>
      <c r="J279" s="619">
        <v>100</v>
      </c>
      <c r="K279" s="1010"/>
      <c r="L279" s="108">
        <f t="shared" si="7"/>
        <v>0</v>
      </c>
      <c r="M279" s="1344"/>
      <c r="N279" s="1341"/>
    </row>
    <row r="280" spans="1:14" ht="14.4" hidden="1">
      <c r="A280" s="1182" t="s">
        <v>3242</v>
      </c>
      <c r="B280" s="639" t="s">
        <v>131</v>
      </c>
      <c r="C280" s="616" t="s">
        <v>132</v>
      </c>
      <c r="D280" s="410">
        <v>4627096401687</v>
      </c>
      <c r="E280" s="617">
        <f t="shared" si="14"/>
        <v>383.5</v>
      </c>
      <c r="F280" s="618">
        <f t="shared" si="15"/>
        <v>354</v>
      </c>
      <c r="G280" s="618">
        <f t="shared" si="16"/>
        <v>324.5</v>
      </c>
      <c r="H280" s="595">
        <v>590</v>
      </c>
      <c r="I280" s="640"/>
      <c r="J280" s="619"/>
      <c r="K280" s="1010"/>
      <c r="L280" s="108">
        <f t="shared" si="7"/>
        <v>0</v>
      </c>
      <c r="M280" s="1344"/>
      <c r="N280" s="1341"/>
    </row>
    <row r="281" spans="1:14" ht="14.4" hidden="1">
      <c r="A281" s="1182" t="s">
        <v>3242</v>
      </c>
      <c r="B281" s="639" t="s">
        <v>133</v>
      </c>
      <c r="C281" s="616" t="s">
        <v>134</v>
      </c>
      <c r="D281" s="410">
        <v>4627096401724</v>
      </c>
      <c r="E281" s="617">
        <f t="shared" si="14"/>
        <v>383.5</v>
      </c>
      <c r="F281" s="618">
        <f t="shared" si="15"/>
        <v>354</v>
      </c>
      <c r="G281" s="618">
        <f t="shared" si="16"/>
        <v>324.5</v>
      </c>
      <c r="H281" s="595">
        <v>590</v>
      </c>
      <c r="I281" s="640"/>
      <c r="J281" s="619"/>
      <c r="K281" s="1010"/>
      <c r="L281" s="108">
        <f t="shared" ref="L281:L344" si="17">K281*J281</f>
        <v>0</v>
      </c>
      <c r="M281" s="1344"/>
      <c r="N281" s="1341"/>
    </row>
    <row r="282" spans="1:14" ht="14.4" hidden="1">
      <c r="A282" s="1182" t="s">
        <v>3242</v>
      </c>
      <c r="B282" s="641" t="s">
        <v>136</v>
      </c>
      <c r="C282" s="620" t="s">
        <v>137</v>
      </c>
      <c r="D282" s="590">
        <v>4627096401373</v>
      </c>
      <c r="E282" s="617">
        <f t="shared" si="14"/>
        <v>182</v>
      </c>
      <c r="F282" s="618">
        <f t="shared" si="15"/>
        <v>168</v>
      </c>
      <c r="G282" s="618">
        <f t="shared" si="16"/>
        <v>154</v>
      </c>
      <c r="H282" s="595">
        <v>280</v>
      </c>
      <c r="I282" s="640"/>
      <c r="J282" s="619"/>
      <c r="K282" s="1010"/>
      <c r="L282" s="108">
        <f t="shared" si="17"/>
        <v>0</v>
      </c>
      <c r="M282" s="1344"/>
      <c r="N282" s="1341"/>
    </row>
    <row r="283" spans="1:14" ht="14.4" hidden="1">
      <c r="A283" s="1182" t="s">
        <v>3242</v>
      </c>
      <c r="B283" s="608" t="s">
        <v>138</v>
      </c>
      <c r="C283" s="616" t="s">
        <v>139</v>
      </c>
      <c r="D283" s="410">
        <v>4627096401380</v>
      </c>
      <c r="E283" s="617">
        <f t="shared" si="14"/>
        <v>182</v>
      </c>
      <c r="F283" s="618">
        <f t="shared" si="15"/>
        <v>168</v>
      </c>
      <c r="G283" s="618">
        <f t="shared" si="16"/>
        <v>154</v>
      </c>
      <c r="H283" s="595">
        <v>280</v>
      </c>
      <c r="I283" s="640"/>
      <c r="J283" s="619"/>
      <c r="K283" s="1010"/>
      <c r="L283" s="108">
        <f t="shared" si="17"/>
        <v>0</v>
      </c>
      <c r="M283" s="1344"/>
      <c r="N283" s="1341"/>
    </row>
    <row r="284" spans="1:14" ht="14.4">
      <c r="A284" s="160" t="s">
        <v>3242</v>
      </c>
      <c r="B284" s="608" t="s">
        <v>3134</v>
      </c>
      <c r="C284" s="646" t="s">
        <v>140</v>
      </c>
      <c r="D284" s="592">
        <v>4627096403841</v>
      </c>
      <c r="E284" s="617">
        <f t="shared" si="14"/>
        <v>156</v>
      </c>
      <c r="F284" s="618">
        <f t="shared" si="15"/>
        <v>144</v>
      </c>
      <c r="G284" s="618">
        <f t="shared" si="16"/>
        <v>132</v>
      </c>
      <c r="H284" s="595">
        <v>240</v>
      </c>
      <c r="I284" s="615">
        <v>43435</v>
      </c>
      <c r="J284" s="619">
        <v>50</v>
      </c>
      <c r="K284" s="1010"/>
      <c r="L284" s="108">
        <f t="shared" si="17"/>
        <v>0</v>
      </c>
      <c r="M284" s="1344">
        <v>4</v>
      </c>
      <c r="N284" s="1341" t="s">
        <v>5056</v>
      </c>
    </row>
    <row r="285" spans="1:14" ht="14.4">
      <c r="A285" s="160" t="s">
        <v>3242</v>
      </c>
      <c r="B285" s="608" t="s">
        <v>3133</v>
      </c>
      <c r="C285" s="646" t="s">
        <v>141</v>
      </c>
      <c r="D285" s="592">
        <v>4627096403858</v>
      </c>
      <c r="E285" s="617">
        <f t="shared" si="14"/>
        <v>156</v>
      </c>
      <c r="F285" s="618">
        <f t="shared" si="15"/>
        <v>144</v>
      </c>
      <c r="G285" s="618">
        <f t="shared" si="16"/>
        <v>132</v>
      </c>
      <c r="H285" s="595">
        <v>240</v>
      </c>
      <c r="I285" s="615">
        <v>43435</v>
      </c>
      <c r="J285" s="619">
        <v>50</v>
      </c>
      <c r="K285" s="1010"/>
      <c r="L285" s="108">
        <f t="shared" si="17"/>
        <v>0</v>
      </c>
      <c r="M285" s="1344">
        <v>6</v>
      </c>
      <c r="N285" s="1341" t="s">
        <v>5056</v>
      </c>
    </row>
    <row r="286" spans="1:14" ht="14.4" hidden="1">
      <c r="A286" s="160" t="s">
        <v>3242</v>
      </c>
      <c r="B286" s="608" t="s">
        <v>142</v>
      </c>
      <c r="C286" s="616" t="s">
        <v>143</v>
      </c>
      <c r="D286" s="410">
        <v>4627096401397</v>
      </c>
      <c r="E286" s="617">
        <f t="shared" si="14"/>
        <v>182</v>
      </c>
      <c r="F286" s="618">
        <f t="shared" si="15"/>
        <v>168</v>
      </c>
      <c r="G286" s="618">
        <f t="shared" si="16"/>
        <v>154</v>
      </c>
      <c r="H286" s="595">
        <v>280</v>
      </c>
      <c r="I286" s="640"/>
      <c r="J286" s="619"/>
      <c r="K286" s="1010"/>
      <c r="L286" s="108">
        <f t="shared" si="17"/>
        <v>0</v>
      </c>
      <c r="M286" s="136"/>
      <c r="N286" s="1341"/>
    </row>
    <row r="287" spans="1:14" ht="14.4" hidden="1">
      <c r="A287" s="160" t="s">
        <v>3242</v>
      </c>
      <c r="B287" s="647" t="s">
        <v>145</v>
      </c>
      <c r="C287" s="620" t="s">
        <v>146</v>
      </c>
      <c r="D287" s="590">
        <v>4627096400215</v>
      </c>
      <c r="E287" s="617">
        <f t="shared" si="14"/>
        <v>315.25</v>
      </c>
      <c r="F287" s="618">
        <f t="shared" si="15"/>
        <v>291</v>
      </c>
      <c r="G287" s="618">
        <f t="shared" si="16"/>
        <v>266.75</v>
      </c>
      <c r="H287" s="595">
        <v>485</v>
      </c>
      <c r="I287" s="640"/>
      <c r="J287" s="619"/>
      <c r="K287" s="1010"/>
      <c r="L287" s="108">
        <f t="shared" si="17"/>
        <v>0</v>
      </c>
      <c r="M287" s="136"/>
      <c r="N287" s="1341"/>
    </row>
    <row r="288" spans="1:14" ht="14.4" hidden="1">
      <c r="A288" s="160" t="s">
        <v>3242</v>
      </c>
      <c r="B288" s="648" t="s">
        <v>2899</v>
      </c>
      <c r="C288" s="649" t="s">
        <v>2900</v>
      </c>
      <c r="D288" s="596">
        <v>4627096408105</v>
      </c>
      <c r="E288" s="617">
        <f t="shared" si="14"/>
        <v>448.5</v>
      </c>
      <c r="F288" s="618">
        <f t="shared" si="15"/>
        <v>414</v>
      </c>
      <c r="G288" s="618">
        <f t="shared" si="16"/>
        <v>379.50000000000006</v>
      </c>
      <c r="H288" s="595">
        <v>690</v>
      </c>
      <c r="I288" s="640"/>
      <c r="J288" s="619"/>
      <c r="K288" s="1010"/>
      <c r="L288" s="108">
        <f t="shared" si="17"/>
        <v>0</v>
      </c>
      <c r="M288" s="136"/>
      <c r="N288" s="1341"/>
    </row>
    <row r="289" spans="1:14" ht="14.4" hidden="1">
      <c r="A289" s="160" t="s">
        <v>3242</v>
      </c>
      <c r="B289" s="641" t="s">
        <v>148</v>
      </c>
      <c r="C289" s="620" t="s">
        <v>149</v>
      </c>
      <c r="D289" s="590">
        <v>4627096404206</v>
      </c>
      <c r="E289" s="617">
        <f t="shared" si="14"/>
        <v>318.5</v>
      </c>
      <c r="F289" s="618">
        <f t="shared" si="15"/>
        <v>294</v>
      </c>
      <c r="G289" s="618">
        <f t="shared" si="16"/>
        <v>269.5</v>
      </c>
      <c r="H289" s="595">
        <v>490</v>
      </c>
      <c r="I289" s="640"/>
      <c r="J289" s="619"/>
      <c r="K289" s="1010"/>
      <c r="L289" s="108">
        <f t="shared" si="17"/>
        <v>0</v>
      </c>
      <c r="M289" s="136"/>
      <c r="N289" s="1341"/>
    </row>
    <row r="290" spans="1:14" ht="14.4" hidden="1">
      <c r="A290" s="160" t="s">
        <v>3242</v>
      </c>
      <c r="B290" s="650" t="s">
        <v>150</v>
      </c>
      <c r="C290" s="651" t="s">
        <v>151</v>
      </c>
      <c r="D290" s="597">
        <v>4627096403322</v>
      </c>
      <c r="E290" s="617">
        <f t="shared" si="14"/>
        <v>435.5</v>
      </c>
      <c r="F290" s="618">
        <f t="shared" si="15"/>
        <v>402</v>
      </c>
      <c r="G290" s="618">
        <f t="shared" si="16"/>
        <v>368.50000000000006</v>
      </c>
      <c r="H290" s="595">
        <v>670</v>
      </c>
      <c r="I290" s="640"/>
      <c r="J290" s="619"/>
      <c r="K290" s="1010"/>
      <c r="L290" s="108">
        <f t="shared" si="17"/>
        <v>0</v>
      </c>
      <c r="M290" s="136"/>
      <c r="N290" s="1341"/>
    </row>
    <row r="291" spans="1:14" ht="14.4" hidden="1">
      <c r="A291" s="160" t="s">
        <v>3242</v>
      </c>
      <c r="B291" s="641" t="s">
        <v>152</v>
      </c>
      <c r="C291" s="620" t="s">
        <v>153</v>
      </c>
      <c r="D291" s="590">
        <v>4627096404053</v>
      </c>
      <c r="E291" s="617">
        <f>H291*0.65</f>
        <v>364</v>
      </c>
      <c r="F291" s="618">
        <f>H291*0.6</f>
        <v>336</v>
      </c>
      <c r="G291" s="618">
        <f t="shared" si="16"/>
        <v>308</v>
      </c>
      <c r="H291" s="595">
        <v>560</v>
      </c>
      <c r="I291" s="615"/>
      <c r="J291" s="619">
        <v>160</v>
      </c>
      <c r="K291" s="1009"/>
      <c r="L291" s="108">
        <f t="shared" si="17"/>
        <v>0</v>
      </c>
      <c r="M291" s="1344"/>
      <c r="N291" s="1341" t="s">
        <v>5056</v>
      </c>
    </row>
    <row r="292" spans="1:14" ht="14.4" hidden="1">
      <c r="A292" s="160" t="s">
        <v>3242</v>
      </c>
      <c r="B292" s="608" t="s">
        <v>2266</v>
      </c>
      <c r="C292" s="616" t="s">
        <v>1312</v>
      </c>
      <c r="D292" s="410">
        <v>4627096400598</v>
      </c>
      <c r="E292" s="617">
        <f t="shared" ref="E292:E333" si="18">H292*0.65</f>
        <v>143</v>
      </c>
      <c r="F292" s="618">
        <f t="shared" ref="F292:F333" si="19">H292*0.6</f>
        <v>132</v>
      </c>
      <c r="G292" s="618">
        <f t="shared" ref="G292:G333" si="20">$H292*0.55</f>
        <v>121.00000000000001</v>
      </c>
      <c r="H292" s="595">
        <v>220</v>
      </c>
      <c r="I292" s="615"/>
      <c r="J292" s="619">
        <v>90</v>
      </c>
      <c r="K292" s="1010"/>
      <c r="L292" s="108">
        <f t="shared" si="17"/>
        <v>0</v>
      </c>
      <c r="M292" s="1344"/>
      <c r="N292" s="1341" t="s">
        <v>5241</v>
      </c>
    </row>
    <row r="293" spans="1:14" ht="14.4" hidden="1">
      <c r="A293" s="160" t="s">
        <v>3242</v>
      </c>
      <c r="B293" s="608" t="s">
        <v>2264</v>
      </c>
      <c r="C293" s="620" t="s">
        <v>191</v>
      </c>
      <c r="D293" s="590">
        <v>4627096400611</v>
      </c>
      <c r="E293" s="617">
        <f t="shared" si="18"/>
        <v>143</v>
      </c>
      <c r="F293" s="618">
        <f t="shared" si="19"/>
        <v>132</v>
      </c>
      <c r="G293" s="618">
        <f t="shared" si="20"/>
        <v>121.00000000000001</v>
      </c>
      <c r="H293" s="595">
        <v>220</v>
      </c>
      <c r="I293" s="615"/>
      <c r="J293" s="619">
        <v>90</v>
      </c>
      <c r="K293" s="1010"/>
      <c r="L293" s="108">
        <f t="shared" si="17"/>
        <v>0</v>
      </c>
      <c r="M293" s="1344"/>
      <c r="N293" s="1341" t="s">
        <v>5241</v>
      </c>
    </row>
    <row r="294" spans="1:14" ht="14.4" hidden="1">
      <c r="A294" s="160" t="s">
        <v>3242</v>
      </c>
      <c r="B294" s="608" t="s">
        <v>2265</v>
      </c>
      <c r="C294" s="620" t="s">
        <v>192</v>
      </c>
      <c r="D294" s="590">
        <v>4627096400628</v>
      </c>
      <c r="E294" s="617">
        <f t="shared" si="18"/>
        <v>143</v>
      </c>
      <c r="F294" s="618">
        <f t="shared" si="19"/>
        <v>132</v>
      </c>
      <c r="G294" s="618">
        <f t="shared" si="20"/>
        <v>121.00000000000001</v>
      </c>
      <c r="H294" s="595">
        <v>220</v>
      </c>
      <c r="I294" s="615"/>
      <c r="J294" s="619">
        <v>90</v>
      </c>
      <c r="K294" s="1010"/>
      <c r="L294" s="108">
        <f t="shared" si="17"/>
        <v>0</v>
      </c>
      <c r="M294" s="1344"/>
      <c r="N294" s="1341" t="s">
        <v>5241</v>
      </c>
    </row>
    <row r="295" spans="1:14" ht="14.4" hidden="1">
      <c r="A295" s="160" t="s">
        <v>3242</v>
      </c>
      <c r="B295" s="608" t="s">
        <v>2263</v>
      </c>
      <c r="C295" s="620" t="s">
        <v>193</v>
      </c>
      <c r="D295" s="590">
        <v>4627096400635</v>
      </c>
      <c r="E295" s="617">
        <f t="shared" si="18"/>
        <v>143</v>
      </c>
      <c r="F295" s="618">
        <f t="shared" si="19"/>
        <v>132</v>
      </c>
      <c r="G295" s="618">
        <f t="shared" si="20"/>
        <v>121.00000000000001</v>
      </c>
      <c r="H295" s="595">
        <v>220</v>
      </c>
      <c r="I295" s="615"/>
      <c r="J295" s="619">
        <v>90</v>
      </c>
      <c r="K295" s="1010"/>
      <c r="L295" s="108">
        <f t="shared" si="17"/>
        <v>0</v>
      </c>
      <c r="M295" s="1344"/>
      <c r="N295" s="1341" t="s">
        <v>5241</v>
      </c>
    </row>
    <row r="296" spans="1:14" ht="14.4" hidden="1">
      <c r="A296" s="160" t="s">
        <v>3242</v>
      </c>
      <c r="B296" s="608" t="s">
        <v>2262</v>
      </c>
      <c r="C296" s="620" t="s">
        <v>194</v>
      </c>
      <c r="D296" s="590">
        <v>4627096400642</v>
      </c>
      <c r="E296" s="617">
        <f t="shared" si="18"/>
        <v>143</v>
      </c>
      <c r="F296" s="618">
        <f t="shared" si="19"/>
        <v>132</v>
      </c>
      <c r="G296" s="618">
        <f t="shared" si="20"/>
        <v>121.00000000000001</v>
      </c>
      <c r="H296" s="595">
        <v>220</v>
      </c>
      <c r="I296" s="615"/>
      <c r="J296" s="619">
        <v>90</v>
      </c>
      <c r="K296" s="1010"/>
      <c r="L296" s="108">
        <f t="shared" si="17"/>
        <v>0</v>
      </c>
      <c r="M296" s="1344"/>
      <c r="N296" s="1341" t="s">
        <v>5241</v>
      </c>
    </row>
    <row r="297" spans="1:14" ht="14.4" hidden="1">
      <c r="A297" s="160" t="s">
        <v>3242</v>
      </c>
      <c r="B297" s="608" t="s">
        <v>2261</v>
      </c>
      <c r="C297" s="620" t="s">
        <v>195</v>
      </c>
      <c r="D297" s="590">
        <v>4627096400659</v>
      </c>
      <c r="E297" s="617">
        <f t="shared" si="18"/>
        <v>143</v>
      </c>
      <c r="F297" s="618">
        <f t="shared" si="19"/>
        <v>132</v>
      </c>
      <c r="G297" s="618">
        <f t="shared" si="20"/>
        <v>121.00000000000001</v>
      </c>
      <c r="H297" s="595">
        <v>220</v>
      </c>
      <c r="I297" s="615"/>
      <c r="J297" s="619"/>
      <c r="K297" s="1010"/>
      <c r="L297" s="108">
        <f t="shared" si="17"/>
        <v>0</v>
      </c>
      <c r="M297" s="136"/>
      <c r="N297" s="1341"/>
    </row>
    <row r="298" spans="1:14" ht="14.4">
      <c r="A298" s="160" t="s">
        <v>3242</v>
      </c>
      <c r="B298" s="608" t="s">
        <v>2260</v>
      </c>
      <c r="C298" s="620" t="s">
        <v>196</v>
      </c>
      <c r="D298" s="590">
        <v>4627096400673</v>
      </c>
      <c r="E298" s="617">
        <f t="shared" si="18"/>
        <v>143</v>
      </c>
      <c r="F298" s="618">
        <f t="shared" si="19"/>
        <v>132</v>
      </c>
      <c r="G298" s="618">
        <f t="shared" si="20"/>
        <v>121.00000000000001</v>
      </c>
      <c r="H298" s="595">
        <v>220</v>
      </c>
      <c r="I298" s="615">
        <v>43862</v>
      </c>
      <c r="J298" s="619">
        <v>90</v>
      </c>
      <c r="K298" s="1010"/>
      <c r="L298" s="108">
        <f t="shared" si="17"/>
        <v>0</v>
      </c>
      <c r="M298" s="136">
        <v>6</v>
      </c>
      <c r="N298" s="1341" t="s">
        <v>5241</v>
      </c>
    </row>
    <row r="299" spans="1:14" ht="14.4" hidden="1">
      <c r="A299" s="160" t="s">
        <v>3242</v>
      </c>
      <c r="B299" s="652" t="s">
        <v>180</v>
      </c>
      <c r="C299" s="620" t="s">
        <v>181</v>
      </c>
      <c r="D299" s="590">
        <v>4627096403278</v>
      </c>
      <c r="E299" s="617">
        <f t="shared" si="18"/>
        <v>318.5</v>
      </c>
      <c r="F299" s="618">
        <f t="shared" si="19"/>
        <v>294</v>
      </c>
      <c r="G299" s="618">
        <f t="shared" si="20"/>
        <v>269.5</v>
      </c>
      <c r="H299" s="595">
        <v>490</v>
      </c>
      <c r="I299" s="615"/>
      <c r="J299" s="619"/>
      <c r="K299" s="1010"/>
      <c r="L299" s="108">
        <f t="shared" si="17"/>
        <v>0</v>
      </c>
      <c r="M299" s="136"/>
      <c r="N299" s="1341"/>
    </row>
    <row r="300" spans="1:14" ht="14.4" hidden="1">
      <c r="A300" s="160" t="s">
        <v>3242</v>
      </c>
      <c r="B300" s="608" t="s">
        <v>182</v>
      </c>
      <c r="C300" s="620" t="s">
        <v>183</v>
      </c>
      <c r="D300" s="590">
        <v>4627096403285</v>
      </c>
      <c r="E300" s="617">
        <f t="shared" si="18"/>
        <v>318.5</v>
      </c>
      <c r="F300" s="618">
        <f t="shared" si="19"/>
        <v>294</v>
      </c>
      <c r="G300" s="618">
        <f t="shared" si="20"/>
        <v>269.5</v>
      </c>
      <c r="H300" s="595">
        <v>490</v>
      </c>
      <c r="I300" s="615"/>
      <c r="J300" s="619"/>
      <c r="K300" s="1010"/>
      <c r="L300" s="108">
        <f t="shared" si="17"/>
        <v>0</v>
      </c>
      <c r="M300" s="136"/>
      <c r="N300" s="1341"/>
    </row>
    <row r="301" spans="1:14" ht="14.4" hidden="1">
      <c r="A301" s="160" t="s">
        <v>3242</v>
      </c>
      <c r="B301" s="608" t="s">
        <v>3121</v>
      </c>
      <c r="C301" s="616" t="s">
        <v>1465</v>
      </c>
      <c r="D301" s="410">
        <v>4627096405012</v>
      </c>
      <c r="E301" s="617">
        <f t="shared" si="18"/>
        <v>351</v>
      </c>
      <c r="F301" s="618">
        <f t="shared" si="19"/>
        <v>324</v>
      </c>
      <c r="G301" s="618">
        <f t="shared" si="20"/>
        <v>297</v>
      </c>
      <c r="H301" s="595">
        <v>540</v>
      </c>
      <c r="I301" s="615"/>
      <c r="J301" s="619"/>
      <c r="K301" s="1010"/>
      <c r="L301" s="108">
        <f t="shared" si="17"/>
        <v>0</v>
      </c>
      <c r="M301" s="136"/>
      <c r="N301" s="1341"/>
    </row>
    <row r="302" spans="1:14" ht="14.4" hidden="1">
      <c r="A302" s="160" t="s">
        <v>3242</v>
      </c>
      <c r="B302" s="608" t="s">
        <v>184</v>
      </c>
      <c r="C302" s="620" t="s">
        <v>185</v>
      </c>
      <c r="D302" s="590">
        <v>4627096403292</v>
      </c>
      <c r="E302" s="617">
        <f t="shared" si="18"/>
        <v>318.5</v>
      </c>
      <c r="F302" s="618">
        <f t="shared" si="19"/>
        <v>294</v>
      </c>
      <c r="G302" s="618">
        <f t="shared" si="20"/>
        <v>269.5</v>
      </c>
      <c r="H302" s="595">
        <v>490</v>
      </c>
      <c r="I302" s="615"/>
      <c r="J302" s="619"/>
      <c r="K302" s="1010"/>
      <c r="L302" s="108">
        <f t="shared" si="17"/>
        <v>0</v>
      </c>
      <c r="M302" s="136"/>
      <c r="N302" s="1341"/>
    </row>
    <row r="303" spans="1:14" ht="14.4" hidden="1">
      <c r="A303" s="160" t="s">
        <v>3242</v>
      </c>
      <c r="B303" s="647" t="s">
        <v>186</v>
      </c>
      <c r="C303" s="620" t="s">
        <v>187</v>
      </c>
      <c r="D303" s="590">
        <v>4627096403308</v>
      </c>
      <c r="E303" s="617">
        <f t="shared" si="18"/>
        <v>318.5</v>
      </c>
      <c r="F303" s="618">
        <f t="shared" si="19"/>
        <v>294</v>
      </c>
      <c r="G303" s="618">
        <f t="shared" si="20"/>
        <v>269.5</v>
      </c>
      <c r="H303" s="595">
        <v>490</v>
      </c>
      <c r="I303" s="615"/>
      <c r="J303" s="619"/>
      <c r="K303" s="1010"/>
      <c r="L303" s="108">
        <f t="shared" si="17"/>
        <v>0</v>
      </c>
      <c r="M303" s="136"/>
      <c r="N303" s="1341"/>
    </row>
    <row r="304" spans="1:14" ht="14.4" hidden="1">
      <c r="A304" s="160" t="s">
        <v>3242</v>
      </c>
      <c r="B304" s="608" t="s">
        <v>176</v>
      </c>
      <c r="C304" s="620" t="s">
        <v>177</v>
      </c>
      <c r="D304" s="590">
        <v>4627096403063</v>
      </c>
      <c r="E304" s="617">
        <f t="shared" si="18"/>
        <v>318.5</v>
      </c>
      <c r="F304" s="618">
        <f t="shared" si="19"/>
        <v>294</v>
      </c>
      <c r="G304" s="618">
        <f t="shared" si="20"/>
        <v>269.5</v>
      </c>
      <c r="H304" s="595">
        <v>490</v>
      </c>
      <c r="I304" s="615"/>
      <c r="J304" s="619"/>
      <c r="K304" s="1010"/>
      <c r="L304" s="108">
        <f t="shared" si="17"/>
        <v>0</v>
      </c>
      <c r="M304" s="136"/>
      <c r="N304" s="1341"/>
    </row>
    <row r="305" spans="1:14" ht="14.4" hidden="1">
      <c r="A305" s="160" t="s">
        <v>3242</v>
      </c>
      <c r="B305" s="608" t="s">
        <v>178</v>
      </c>
      <c r="C305" s="620" t="s">
        <v>179</v>
      </c>
      <c r="D305" s="590">
        <v>4627096403070</v>
      </c>
      <c r="E305" s="617">
        <f t="shared" si="18"/>
        <v>318.5</v>
      </c>
      <c r="F305" s="618">
        <f t="shared" si="19"/>
        <v>294</v>
      </c>
      <c r="G305" s="618">
        <f t="shared" si="20"/>
        <v>269.5</v>
      </c>
      <c r="H305" s="595">
        <v>490</v>
      </c>
      <c r="I305" s="615"/>
      <c r="J305" s="619">
        <v>150</v>
      </c>
      <c r="K305" s="1010"/>
      <c r="L305" s="108">
        <f t="shared" si="17"/>
        <v>0</v>
      </c>
      <c r="M305" s="136"/>
      <c r="N305" s="1341"/>
    </row>
    <row r="306" spans="1:14" ht="14.4" hidden="1">
      <c r="A306" s="160" t="s">
        <v>3242</v>
      </c>
      <c r="B306" s="639" t="s">
        <v>188</v>
      </c>
      <c r="C306" s="616" t="s">
        <v>189</v>
      </c>
      <c r="D306" s="410">
        <v>4627096403315</v>
      </c>
      <c r="E306" s="617">
        <f t="shared" si="18"/>
        <v>435.5</v>
      </c>
      <c r="F306" s="618">
        <f t="shared" si="19"/>
        <v>402</v>
      </c>
      <c r="G306" s="618">
        <f t="shared" si="20"/>
        <v>368.50000000000006</v>
      </c>
      <c r="H306" s="595">
        <v>670</v>
      </c>
      <c r="I306" s="640"/>
      <c r="J306" s="619"/>
      <c r="K306" s="1010"/>
      <c r="L306" s="108">
        <f t="shared" si="17"/>
        <v>0</v>
      </c>
      <c r="M306" s="136"/>
      <c r="N306" s="1341"/>
    </row>
    <row r="307" spans="1:14" ht="14.4" hidden="1">
      <c r="A307" s="160" t="s">
        <v>3242</v>
      </c>
      <c r="B307" s="608" t="s">
        <v>155</v>
      </c>
      <c r="C307" s="616" t="s">
        <v>156</v>
      </c>
      <c r="D307" s="410">
        <v>4627096400284</v>
      </c>
      <c r="E307" s="617">
        <f t="shared" si="18"/>
        <v>416</v>
      </c>
      <c r="F307" s="618">
        <f t="shared" si="19"/>
        <v>384</v>
      </c>
      <c r="G307" s="618">
        <f t="shared" si="20"/>
        <v>352</v>
      </c>
      <c r="H307" s="595">
        <v>640</v>
      </c>
      <c r="I307" s="640"/>
      <c r="J307" s="619"/>
      <c r="K307" s="1010"/>
      <c r="L307" s="108">
        <f t="shared" si="17"/>
        <v>0</v>
      </c>
      <c r="M307" s="136"/>
      <c r="N307" s="1341"/>
    </row>
    <row r="308" spans="1:14" ht="14.4" hidden="1">
      <c r="A308" s="160" t="s">
        <v>3242</v>
      </c>
      <c r="B308" s="639" t="s">
        <v>2257</v>
      </c>
      <c r="C308" s="620" t="s">
        <v>197</v>
      </c>
      <c r="D308" s="590">
        <v>4627096400697</v>
      </c>
      <c r="E308" s="617">
        <f t="shared" si="18"/>
        <v>299</v>
      </c>
      <c r="F308" s="618">
        <f t="shared" si="19"/>
        <v>276</v>
      </c>
      <c r="G308" s="618">
        <f t="shared" si="20"/>
        <v>253.00000000000003</v>
      </c>
      <c r="H308" s="595">
        <v>460</v>
      </c>
      <c r="I308" s="640"/>
      <c r="J308" s="619"/>
      <c r="K308" s="1010"/>
      <c r="L308" s="108">
        <f t="shared" si="17"/>
        <v>0</v>
      </c>
      <c r="M308" s="136"/>
      <c r="N308" s="1341"/>
    </row>
    <row r="309" spans="1:14" ht="14.4" hidden="1">
      <c r="A309" s="160" t="s">
        <v>3242</v>
      </c>
      <c r="B309" s="639" t="s">
        <v>2258</v>
      </c>
      <c r="C309" s="620" t="s">
        <v>198</v>
      </c>
      <c r="D309" s="590">
        <v>4627096400703</v>
      </c>
      <c r="E309" s="617">
        <f t="shared" si="18"/>
        <v>299</v>
      </c>
      <c r="F309" s="618">
        <f t="shared" si="19"/>
        <v>276</v>
      </c>
      <c r="G309" s="618">
        <f t="shared" si="20"/>
        <v>253.00000000000003</v>
      </c>
      <c r="H309" s="595">
        <v>460</v>
      </c>
      <c r="I309" s="640"/>
      <c r="J309" s="619"/>
      <c r="K309" s="1010"/>
      <c r="L309" s="108">
        <f t="shared" si="17"/>
        <v>0</v>
      </c>
      <c r="M309" s="136"/>
      <c r="N309" s="1341"/>
    </row>
    <row r="310" spans="1:14" ht="14.4" hidden="1">
      <c r="A310" s="160" t="s">
        <v>3242</v>
      </c>
      <c r="B310" s="639" t="s">
        <v>2259</v>
      </c>
      <c r="C310" s="620" t="s">
        <v>199</v>
      </c>
      <c r="D310" s="590">
        <v>4627096400710</v>
      </c>
      <c r="E310" s="617">
        <f t="shared" si="18"/>
        <v>299</v>
      </c>
      <c r="F310" s="618">
        <f t="shared" si="19"/>
        <v>276</v>
      </c>
      <c r="G310" s="618">
        <f t="shared" si="20"/>
        <v>253.00000000000003</v>
      </c>
      <c r="H310" s="595">
        <v>460</v>
      </c>
      <c r="I310" s="640"/>
      <c r="J310" s="619"/>
      <c r="K310" s="1010"/>
      <c r="L310" s="108">
        <f t="shared" si="17"/>
        <v>0</v>
      </c>
      <c r="M310" s="136"/>
      <c r="N310" s="1341"/>
    </row>
    <row r="311" spans="1:14" ht="14.4" hidden="1">
      <c r="A311" s="160" t="s">
        <v>3242</v>
      </c>
      <c r="B311" s="639" t="s">
        <v>3149</v>
      </c>
      <c r="C311" s="322" t="s">
        <v>190</v>
      </c>
      <c r="D311" s="591">
        <v>4627096406477</v>
      </c>
      <c r="E311" s="617">
        <f t="shared" si="18"/>
        <v>78</v>
      </c>
      <c r="F311" s="618">
        <f t="shared" si="19"/>
        <v>72</v>
      </c>
      <c r="G311" s="618">
        <f t="shared" si="20"/>
        <v>66</v>
      </c>
      <c r="H311" s="595">
        <v>120</v>
      </c>
      <c r="I311" s="640"/>
      <c r="J311" s="619"/>
      <c r="K311" s="1010"/>
      <c r="L311" s="108">
        <f t="shared" si="17"/>
        <v>0</v>
      </c>
      <c r="M311" s="136"/>
      <c r="N311" s="1341"/>
    </row>
    <row r="312" spans="1:14" ht="14.4" hidden="1">
      <c r="A312" s="1182" t="s">
        <v>3242</v>
      </c>
      <c r="B312" s="639" t="s">
        <v>3148</v>
      </c>
      <c r="C312" s="616" t="s">
        <v>1466</v>
      </c>
      <c r="D312" s="591">
        <v>4627096406460</v>
      </c>
      <c r="E312" s="617">
        <f t="shared" si="18"/>
        <v>78</v>
      </c>
      <c r="F312" s="618">
        <f t="shared" si="19"/>
        <v>72</v>
      </c>
      <c r="G312" s="618">
        <f t="shared" si="20"/>
        <v>66</v>
      </c>
      <c r="H312" s="595">
        <v>120</v>
      </c>
      <c r="I312" s="640"/>
      <c r="J312" s="619"/>
      <c r="K312" s="1010"/>
      <c r="L312" s="108">
        <f t="shared" si="17"/>
        <v>0</v>
      </c>
      <c r="M312" s="1344"/>
      <c r="N312" s="1341"/>
    </row>
    <row r="313" spans="1:14" ht="14.4" hidden="1">
      <c r="A313" s="1182" t="s">
        <v>3242</v>
      </c>
      <c r="B313" s="608" t="s">
        <v>3146</v>
      </c>
      <c r="C313" s="616" t="s">
        <v>157</v>
      </c>
      <c r="D313" s="410">
        <v>4627096400307</v>
      </c>
      <c r="E313" s="617">
        <f t="shared" si="18"/>
        <v>156</v>
      </c>
      <c r="F313" s="618">
        <f t="shared" si="19"/>
        <v>144</v>
      </c>
      <c r="G313" s="618">
        <f t="shared" si="20"/>
        <v>132</v>
      </c>
      <c r="H313" s="595">
        <v>240</v>
      </c>
      <c r="I313" s="640"/>
      <c r="J313" s="619"/>
      <c r="K313" s="1010"/>
      <c r="L313" s="108">
        <f t="shared" si="17"/>
        <v>0</v>
      </c>
      <c r="M313" s="1344"/>
      <c r="N313" s="1341"/>
    </row>
    <row r="314" spans="1:14" ht="14.4" hidden="1">
      <c r="A314" s="1182" t="s">
        <v>3242</v>
      </c>
      <c r="B314" s="608" t="s">
        <v>3147</v>
      </c>
      <c r="C314" s="616" t="s">
        <v>158</v>
      </c>
      <c r="D314" s="410">
        <v>4627096400321</v>
      </c>
      <c r="E314" s="617">
        <f t="shared" si="18"/>
        <v>201.5</v>
      </c>
      <c r="F314" s="618">
        <f t="shared" si="19"/>
        <v>186</v>
      </c>
      <c r="G314" s="618">
        <f t="shared" si="20"/>
        <v>170.5</v>
      </c>
      <c r="H314" s="595">
        <v>310</v>
      </c>
      <c r="I314" s="640"/>
      <c r="J314" s="619"/>
      <c r="K314" s="1010"/>
      <c r="L314" s="108">
        <f t="shared" si="17"/>
        <v>0</v>
      </c>
      <c r="M314" s="1344"/>
      <c r="N314" s="1341"/>
    </row>
    <row r="315" spans="1:14" ht="14.4" hidden="1">
      <c r="A315" s="1182" t="s">
        <v>3242</v>
      </c>
      <c r="B315" s="608" t="s">
        <v>3145</v>
      </c>
      <c r="C315" s="616" t="s">
        <v>159</v>
      </c>
      <c r="D315" s="591">
        <v>4627096404398</v>
      </c>
      <c r="E315" s="617">
        <f t="shared" si="18"/>
        <v>156</v>
      </c>
      <c r="F315" s="618">
        <f t="shared" si="19"/>
        <v>144</v>
      </c>
      <c r="G315" s="618">
        <f t="shared" si="20"/>
        <v>132</v>
      </c>
      <c r="H315" s="595">
        <v>240</v>
      </c>
      <c r="I315" s="640"/>
      <c r="J315" s="619"/>
      <c r="K315" s="1010"/>
      <c r="L315" s="108">
        <f t="shared" si="17"/>
        <v>0</v>
      </c>
      <c r="M315" s="1344"/>
      <c r="N315" s="1341"/>
    </row>
    <row r="316" spans="1:14" ht="14.4" hidden="1">
      <c r="A316" s="1182" t="s">
        <v>3242</v>
      </c>
      <c r="B316" s="608" t="s">
        <v>3144</v>
      </c>
      <c r="C316" s="616" t="s">
        <v>160</v>
      </c>
      <c r="D316" s="591">
        <v>4627096404374</v>
      </c>
      <c r="E316" s="617">
        <f t="shared" si="18"/>
        <v>156</v>
      </c>
      <c r="F316" s="618">
        <f t="shared" si="19"/>
        <v>144</v>
      </c>
      <c r="G316" s="618">
        <f t="shared" si="20"/>
        <v>132</v>
      </c>
      <c r="H316" s="595">
        <v>240</v>
      </c>
      <c r="I316" s="615"/>
      <c r="J316" s="619">
        <v>70</v>
      </c>
      <c r="K316" s="1010"/>
      <c r="L316" s="108">
        <f t="shared" si="17"/>
        <v>0</v>
      </c>
      <c r="M316" s="1344"/>
      <c r="N316" s="1341"/>
    </row>
    <row r="317" spans="1:14" ht="14.4" hidden="1">
      <c r="A317" s="1182" t="s">
        <v>3242</v>
      </c>
      <c r="B317" s="608" t="s">
        <v>3138</v>
      </c>
      <c r="C317" s="616" t="s">
        <v>161</v>
      </c>
      <c r="D317" s="410">
        <v>4627096400338</v>
      </c>
      <c r="E317" s="617">
        <f t="shared" si="18"/>
        <v>156</v>
      </c>
      <c r="F317" s="618">
        <f t="shared" si="19"/>
        <v>144</v>
      </c>
      <c r="G317" s="618">
        <f t="shared" si="20"/>
        <v>132</v>
      </c>
      <c r="H317" s="595">
        <v>240</v>
      </c>
      <c r="I317" s="615"/>
      <c r="J317" s="619">
        <v>70</v>
      </c>
      <c r="K317" s="1010"/>
      <c r="L317" s="108">
        <f t="shared" si="17"/>
        <v>0</v>
      </c>
      <c r="M317" s="1344"/>
      <c r="N317" s="1341"/>
    </row>
    <row r="318" spans="1:14" ht="14.4" hidden="1">
      <c r="A318" s="1182" t="s">
        <v>3242</v>
      </c>
      <c r="B318" s="608" t="s">
        <v>3137</v>
      </c>
      <c r="C318" s="616" t="s">
        <v>162</v>
      </c>
      <c r="D318" s="410">
        <v>4627096400345</v>
      </c>
      <c r="E318" s="617">
        <f t="shared" si="18"/>
        <v>201.5</v>
      </c>
      <c r="F318" s="618">
        <f t="shared" si="19"/>
        <v>186</v>
      </c>
      <c r="G318" s="618">
        <f t="shared" si="20"/>
        <v>170.5</v>
      </c>
      <c r="H318" s="595">
        <v>310</v>
      </c>
      <c r="I318" s="615"/>
      <c r="J318" s="619"/>
      <c r="K318" s="1010"/>
      <c r="L318" s="108">
        <f t="shared" si="17"/>
        <v>0</v>
      </c>
      <c r="M318" s="1344"/>
      <c r="N318" s="1341"/>
    </row>
    <row r="319" spans="1:14" ht="14.4" hidden="1">
      <c r="A319" s="1182" t="s">
        <v>3242</v>
      </c>
      <c r="B319" s="608" t="s">
        <v>3136</v>
      </c>
      <c r="C319" s="616" t="s">
        <v>163</v>
      </c>
      <c r="D319" s="410">
        <v>4627096400352</v>
      </c>
      <c r="E319" s="617">
        <f t="shared" si="18"/>
        <v>136.5</v>
      </c>
      <c r="F319" s="618">
        <f t="shared" si="19"/>
        <v>126</v>
      </c>
      <c r="G319" s="618">
        <f t="shared" si="20"/>
        <v>115.50000000000001</v>
      </c>
      <c r="H319" s="595">
        <v>210</v>
      </c>
      <c r="I319" s="615"/>
      <c r="J319" s="619"/>
      <c r="K319" s="1010"/>
      <c r="L319" s="108">
        <f t="shared" si="17"/>
        <v>0</v>
      </c>
      <c r="M319" s="1344"/>
      <c r="N319" s="1341"/>
    </row>
    <row r="320" spans="1:14" ht="14.4" hidden="1">
      <c r="A320" s="1182" t="s">
        <v>3242</v>
      </c>
      <c r="B320" s="608" t="s">
        <v>3132</v>
      </c>
      <c r="C320" s="616" t="s">
        <v>164</v>
      </c>
      <c r="D320" s="591">
        <v>4627096404350</v>
      </c>
      <c r="E320" s="617">
        <f t="shared" si="18"/>
        <v>156</v>
      </c>
      <c r="F320" s="618">
        <f t="shared" si="19"/>
        <v>144</v>
      </c>
      <c r="G320" s="618">
        <f t="shared" si="20"/>
        <v>132</v>
      </c>
      <c r="H320" s="595">
        <v>240</v>
      </c>
      <c r="I320" s="615"/>
      <c r="J320" s="619"/>
      <c r="K320" s="1010"/>
      <c r="L320" s="108">
        <f t="shared" si="17"/>
        <v>0</v>
      </c>
      <c r="M320" s="1344"/>
      <c r="N320" s="1341"/>
    </row>
    <row r="321" spans="1:14" ht="14.4" hidden="1">
      <c r="A321" s="1182" t="s">
        <v>3242</v>
      </c>
      <c r="B321" s="608" t="s">
        <v>3135</v>
      </c>
      <c r="C321" s="616" t="s">
        <v>165</v>
      </c>
      <c r="D321" s="410">
        <v>4627096405685</v>
      </c>
      <c r="E321" s="617">
        <f t="shared" si="18"/>
        <v>110.5</v>
      </c>
      <c r="F321" s="618">
        <f t="shared" si="19"/>
        <v>102</v>
      </c>
      <c r="G321" s="618">
        <f t="shared" si="20"/>
        <v>93.500000000000014</v>
      </c>
      <c r="H321" s="595">
        <v>170</v>
      </c>
      <c r="I321" s="615"/>
      <c r="J321" s="619"/>
      <c r="K321" s="1010"/>
      <c r="L321" s="108">
        <f t="shared" si="17"/>
        <v>0</v>
      </c>
      <c r="M321" s="1344"/>
      <c r="N321" s="1341"/>
    </row>
    <row r="322" spans="1:14" ht="14.4" hidden="1">
      <c r="A322" s="1182" t="s">
        <v>3242</v>
      </c>
      <c r="B322" s="608" t="s">
        <v>3141</v>
      </c>
      <c r="C322" s="616" t="s">
        <v>166</v>
      </c>
      <c r="D322" s="410">
        <v>4627096403612</v>
      </c>
      <c r="E322" s="617">
        <f t="shared" si="18"/>
        <v>156</v>
      </c>
      <c r="F322" s="618">
        <f t="shared" si="19"/>
        <v>144</v>
      </c>
      <c r="G322" s="618">
        <f t="shared" si="20"/>
        <v>132</v>
      </c>
      <c r="H322" s="595">
        <v>240</v>
      </c>
      <c r="I322" s="615"/>
      <c r="J322" s="619"/>
      <c r="K322" s="1010"/>
      <c r="L322" s="108">
        <f t="shared" si="17"/>
        <v>0</v>
      </c>
      <c r="M322" s="1344"/>
      <c r="N322" s="1341"/>
    </row>
    <row r="323" spans="1:14" ht="14.4" hidden="1">
      <c r="A323" s="1182" t="s">
        <v>3242</v>
      </c>
      <c r="B323" s="608" t="s">
        <v>3142</v>
      </c>
      <c r="C323" s="616" t="s">
        <v>167</v>
      </c>
      <c r="D323" s="410">
        <v>4627096400369</v>
      </c>
      <c r="E323" s="617">
        <f t="shared" si="18"/>
        <v>156</v>
      </c>
      <c r="F323" s="618">
        <f t="shared" si="19"/>
        <v>144</v>
      </c>
      <c r="G323" s="618">
        <f t="shared" si="20"/>
        <v>132</v>
      </c>
      <c r="H323" s="595">
        <v>240</v>
      </c>
      <c r="I323" s="615"/>
      <c r="J323" s="619"/>
      <c r="K323" s="1010"/>
      <c r="L323" s="108">
        <f t="shared" si="17"/>
        <v>0</v>
      </c>
      <c r="M323" s="1344"/>
      <c r="N323" s="1341"/>
    </row>
    <row r="324" spans="1:14" ht="14.4" hidden="1">
      <c r="A324" s="1182" t="s">
        <v>3242</v>
      </c>
      <c r="B324" s="608" t="s">
        <v>3140</v>
      </c>
      <c r="C324" s="616" t="s">
        <v>168</v>
      </c>
      <c r="D324" s="410">
        <v>4627096400376</v>
      </c>
      <c r="E324" s="617">
        <f t="shared" si="18"/>
        <v>156</v>
      </c>
      <c r="F324" s="618">
        <f t="shared" si="19"/>
        <v>144</v>
      </c>
      <c r="G324" s="618">
        <f t="shared" si="20"/>
        <v>132</v>
      </c>
      <c r="H324" s="595">
        <v>240</v>
      </c>
      <c r="I324" s="615"/>
      <c r="J324" s="619"/>
      <c r="K324" s="1010"/>
      <c r="L324" s="108">
        <f t="shared" si="17"/>
        <v>0</v>
      </c>
      <c r="M324" s="1344"/>
      <c r="N324" s="1341"/>
    </row>
    <row r="325" spans="1:14" ht="14.4">
      <c r="A325" s="160" t="s">
        <v>3242</v>
      </c>
      <c r="B325" s="608" t="s">
        <v>1286</v>
      </c>
      <c r="C325" s="616"/>
      <c r="D325" s="410"/>
      <c r="E325" s="617">
        <f t="shared" si="18"/>
        <v>201.5</v>
      </c>
      <c r="F325" s="618">
        <f t="shared" si="19"/>
        <v>186</v>
      </c>
      <c r="G325" s="618">
        <f t="shared" si="20"/>
        <v>170.5</v>
      </c>
      <c r="H325" s="595">
        <v>310</v>
      </c>
      <c r="I325" s="615">
        <v>43435</v>
      </c>
      <c r="J325" s="619">
        <v>50</v>
      </c>
      <c r="K325" s="1010"/>
      <c r="L325" s="108">
        <f t="shared" si="17"/>
        <v>0</v>
      </c>
      <c r="M325" s="1344">
        <v>1</v>
      </c>
      <c r="N325" s="1341" t="s">
        <v>5056</v>
      </c>
    </row>
    <row r="326" spans="1:14" ht="14.4" hidden="1">
      <c r="A326" s="160" t="s">
        <v>3242</v>
      </c>
      <c r="B326" s="608" t="s">
        <v>3139</v>
      </c>
      <c r="C326" s="616"/>
      <c r="D326" s="410"/>
      <c r="E326" s="617">
        <f t="shared" si="18"/>
        <v>201.5</v>
      </c>
      <c r="F326" s="618">
        <f t="shared" si="19"/>
        <v>186</v>
      </c>
      <c r="G326" s="618">
        <f t="shared" si="20"/>
        <v>170.5</v>
      </c>
      <c r="H326" s="595">
        <v>310</v>
      </c>
      <c r="I326" s="615"/>
      <c r="J326" s="619">
        <v>50</v>
      </c>
      <c r="K326" s="1010"/>
      <c r="L326" s="108">
        <f t="shared" si="17"/>
        <v>0</v>
      </c>
      <c r="M326" s="1344"/>
      <c r="N326" s="1341" t="s">
        <v>5056</v>
      </c>
    </row>
    <row r="327" spans="1:14" ht="14.4" hidden="1">
      <c r="A327" s="1182" t="s">
        <v>3242</v>
      </c>
      <c r="B327" s="608" t="s">
        <v>3143</v>
      </c>
      <c r="C327" s="616" t="s">
        <v>169</v>
      </c>
      <c r="D327" s="410">
        <v>4627096400406</v>
      </c>
      <c r="E327" s="617">
        <f t="shared" si="18"/>
        <v>156</v>
      </c>
      <c r="F327" s="618">
        <f t="shared" si="19"/>
        <v>144</v>
      </c>
      <c r="G327" s="618">
        <f t="shared" si="20"/>
        <v>132</v>
      </c>
      <c r="H327" s="595">
        <v>240</v>
      </c>
      <c r="I327" s="615"/>
      <c r="J327" s="619"/>
      <c r="K327" s="1010"/>
      <c r="L327" s="108">
        <f t="shared" si="17"/>
        <v>0</v>
      </c>
      <c r="M327" s="1344"/>
      <c r="N327" s="1341"/>
    </row>
    <row r="328" spans="1:14" ht="14.4" hidden="1">
      <c r="A328" s="1182" t="s">
        <v>3242</v>
      </c>
      <c r="B328" s="608" t="s">
        <v>3131</v>
      </c>
      <c r="C328" s="616" t="s">
        <v>170</v>
      </c>
      <c r="D328" s="410">
        <v>4627096400413</v>
      </c>
      <c r="E328" s="617">
        <f t="shared" si="18"/>
        <v>201.5</v>
      </c>
      <c r="F328" s="618">
        <f t="shared" si="19"/>
        <v>186</v>
      </c>
      <c r="G328" s="618">
        <f t="shared" si="20"/>
        <v>170.5</v>
      </c>
      <c r="H328" s="595">
        <v>310</v>
      </c>
      <c r="I328" s="615"/>
      <c r="J328" s="619"/>
      <c r="K328" s="1010"/>
      <c r="L328" s="108">
        <f t="shared" si="17"/>
        <v>0</v>
      </c>
      <c r="M328" s="1344"/>
      <c r="N328" s="1341"/>
    </row>
    <row r="329" spans="1:14" ht="14.4">
      <c r="A329" s="160" t="s">
        <v>3242</v>
      </c>
      <c r="B329" s="608" t="s">
        <v>3130</v>
      </c>
      <c r="C329" s="616" t="s">
        <v>171</v>
      </c>
      <c r="D329" s="591">
        <v>4627096404381</v>
      </c>
      <c r="E329" s="617">
        <f t="shared" si="18"/>
        <v>156</v>
      </c>
      <c r="F329" s="618">
        <f t="shared" si="19"/>
        <v>144</v>
      </c>
      <c r="G329" s="618">
        <f t="shared" si="20"/>
        <v>132</v>
      </c>
      <c r="H329" s="595">
        <v>240</v>
      </c>
      <c r="I329" s="615">
        <v>43435</v>
      </c>
      <c r="J329" s="619">
        <v>50</v>
      </c>
      <c r="K329" s="1010"/>
      <c r="L329" s="108">
        <f t="shared" si="17"/>
        <v>0</v>
      </c>
      <c r="M329" s="1344">
        <v>1</v>
      </c>
      <c r="N329" s="1341" t="s">
        <v>5056</v>
      </c>
    </row>
    <row r="330" spans="1:14" ht="14.4" hidden="1">
      <c r="A330" s="1182" t="s">
        <v>3242</v>
      </c>
      <c r="B330" s="608" t="s">
        <v>3129</v>
      </c>
      <c r="C330" s="616" t="s">
        <v>172</v>
      </c>
      <c r="D330" s="410">
        <v>4627096400420</v>
      </c>
      <c r="E330" s="617">
        <f t="shared" si="18"/>
        <v>156</v>
      </c>
      <c r="F330" s="618">
        <f t="shared" si="19"/>
        <v>144</v>
      </c>
      <c r="G330" s="618">
        <f t="shared" si="20"/>
        <v>132</v>
      </c>
      <c r="H330" s="595">
        <v>240</v>
      </c>
      <c r="I330" s="615"/>
      <c r="J330" s="619"/>
      <c r="K330" s="1010"/>
      <c r="L330" s="108">
        <f t="shared" si="17"/>
        <v>0</v>
      </c>
      <c r="M330" s="1344"/>
      <c r="N330" s="1341"/>
    </row>
    <row r="331" spans="1:14" ht="14.4">
      <c r="A331" s="160" t="s">
        <v>3242</v>
      </c>
      <c r="B331" s="608" t="s">
        <v>3127</v>
      </c>
      <c r="C331" s="616" t="s">
        <v>173</v>
      </c>
      <c r="D331" s="410">
        <v>4627096400437</v>
      </c>
      <c r="E331" s="617">
        <f t="shared" si="18"/>
        <v>156</v>
      </c>
      <c r="F331" s="618">
        <f t="shared" si="19"/>
        <v>144</v>
      </c>
      <c r="G331" s="618">
        <f t="shared" si="20"/>
        <v>132</v>
      </c>
      <c r="H331" s="595">
        <v>240</v>
      </c>
      <c r="I331" s="615">
        <v>43435</v>
      </c>
      <c r="J331" s="619">
        <v>50</v>
      </c>
      <c r="K331" s="1010"/>
      <c r="L331" s="108">
        <f t="shared" si="17"/>
        <v>0</v>
      </c>
      <c r="M331" s="1344">
        <v>2</v>
      </c>
      <c r="N331" s="1341" t="s">
        <v>5056</v>
      </c>
    </row>
    <row r="332" spans="1:14" ht="14.4" hidden="1">
      <c r="A332" s="1182" t="s">
        <v>3242</v>
      </c>
      <c r="B332" s="608" t="s">
        <v>3128</v>
      </c>
      <c r="C332" s="616" t="s">
        <v>174</v>
      </c>
      <c r="D332" s="410">
        <v>4627096400444</v>
      </c>
      <c r="E332" s="617">
        <f t="shared" si="18"/>
        <v>78</v>
      </c>
      <c r="F332" s="618">
        <f t="shared" si="19"/>
        <v>72</v>
      </c>
      <c r="G332" s="618">
        <f t="shared" si="20"/>
        <v>66</v>
      </c>
      <c r="H332" s="595">
        <v>120</v>
      </c>
      <c r="I332" s="640"/>
      <c r="J332" s="619"/>
      <c r="K332" s="1010"/>
      <c r="L332" s="108">
        <f t="shared" si="17"/>
        <v>0</v>
      </c>
      <c r="M332" s="1344"/>
      <c r="N332" s="1341" t="s">
        <v>5056</v>
      </c>
    </row>
    <row r="333" spans="1:14" ht="14.4" hidden="1">
      <c r="A333" s="1182" t="s">
        <v>3242</v>
      </c>
      <c r="B333" s="608" t="s">
        <v>3126</v>
      </c>
      <c r="C333" s="616" t="s">
        <v>175</v>
      </c>
      <c r="D333" s="410">
        <v>4627096400451</v>
      </c>
      <c r="E333" s="617">
        <f t="shared" si="18"/>
        <v>156</v>
      </c>
      <c r="F333" s="618">
        <f t="shared" si="19"/>
        <v>144</v>
      </c>
      <c r="G333" s="618">
        <f t="shared" si="20"/>
        <v>132</v>
      </c>
      <c r="H333" s="595">
        <v>240</v>
      </c>
      <c r="I333" s="640"/>
      <c r="J333" s="619"/>
      <c r="K333" s="1010"/>
      <c r="L333" s="108">
        <f t="shared" si="17"/>
        <v>0</v>
      </c>
      <c r="M333" s="1344"/>
      <c r="N333" s="1341"/>
    </row>
    <row r="334" spans="1:14" ht="14.4" hidden="1">
      <c r="A334" s="1182" t="s">
        <v>3242</v>
      </c>
      <c r="B334" s="608" t="s">
        <v>2256</v>
      </c>
      <c r="C334" s="616" t="s">
        <v>201</v>
      </c>
      <c r="D334" s="410">
        <v>4627096403988</v>
      </c>
      <c r="E334" s="617">
        <f>H334*0.65</f>
        <v>123.5</v>
      </c>
      <c r="F334" s="618">
        <f>H334*0.6</f>
        <v>114</v>
      </c>
      <c r="G334" s="618">
        <f>$H334*0.55</f>
        <v>104.50000000000001</v>
      </c>
      <c r="H334" s="595">
        <v>190</v>
      </c>
      <c r="I334" s="640"/>
      <c r="J334" s="619"/>
      <c r="K334" s="1010"/>
      <c r="L334" s="108">
        <f t="shared" si="17"/>
        <v>0</v>
      </c>
      <c r="M334" s="1344"/>
      <c r="N334" s="1341"/>
    </row>
    <row r="335" spans="1:14" ht="14.4" hidden="1">
      <c r="A335" s="1182" t="s">
        <v>3242</v>
      </c>
      <c r="B335" s="608" t="s">
        <v>2255</v>
      </c>
      <c r="C335" s="616" t="s">
        <v>202</v>
      </c>
      <c r="D335" s="589">
        <v>4627096403995</v>
      </c>
      <c r="E335" s="617">
        <f>H335*0.65</f>
        <v>182</v>
      </c>
      <c r="F335" s="618">
        <f>H335*0.6</f>
        <v>168</v>
      </c>
      <c r="G335" s="618">
        <f>$H335*0.55</f>
        <v>154</v>
      </c>
      <c r="H335" s="595">
        <v>280</v>
      </c>
      <c r="I335" s="640"/>
      <c r="J335" s="619"/>
      <c r="K335" s="1010"/>
      <c r="L335" s="108">
        <f t="shared" si="17"/>
        <v>0</v>
      </c>
      <c r="M335" s="1344"/>
      <c r="N335" s="1341"/>
    </row>
    <row r="336" spans="1:14" ht="14.4" hidden="1">
      <c r="A336" s="1182" t="s">
        <v>3242</v>
      </c>
      <c r="B336" s="608" t="s">
        <v>2254</v>
      </c>
      <c r="C336" s="616" t="s">
        <v>203</v>
      </c>
      <c r="D336" s="589">
        <v>4627096404008</v>
      </c>
      <c r="E336" s="617">
        <f>H336*0.65</f>
        <v>182</v>
      </c>
      <c r="F336" s="618">
        <f>H336*0.6</f>
        <v>168</v>
      </c>
      <c r="G336" s="618">
        <f>$H336*0.55</f>
        <v>154</v>
      </c>
      <c r="H336" s="595">
        <v>280</v>
      </c>
      <c r="I336" s="640"/>
      <c r="J336" s="653"/>
      <c r="K336" s="1097"/>
      <c r="L336" s="108">
        <f t="shared" si="17"/>
        <v>0</v>
      </c>
      <c r="M336" s="1344"/>
      <c r="N336" s="1341"/>
    </row>
    <row r="337" spans="1:14" ht="14.4" hidden="1">
      <c r="A337" s="1182" t="s">
        <v>3242</v>
      </c>
      <c r="B337" s="641" t="s">
        <v>234</v>
      </c>
      <c r="C337" s="620" t="s">
        <v>235</v>
      </c>
      <c r="D337" s="590">
        <v>4627096400727</v>
      </c>
      <c r="E337" s="617">
        <f t="shared" ref="E337:E368" si="21">H337*0.65</f>
        <v>221</v>
      </c>
      <c r="F337" s="618">
        <f t="shared" ref="F337:F368" si="22">H337*0.6</f>
        <v>204</v>
      </c>
      <c r="G337" s="618">
        <f t="shared" ref="G337:G368" si="23">$H337*0.55</f>
        <v>187.00000000000003</v>
      </c>
      <c r="H337" s="595">
        <v>340</v>
      </c>
      <c r="I337" s="640"/>
      <c r="J337" s="619"/>
      <c r="K337" s="1010"/>
      <c r="L337" s="108">
        <f t="shared" si="17"/>
        <v>0</v>
      </c>
      <c r="M337" s="1344"/>
      <c r="N337" s="1341"/>
    </row>
    <row r="338" spans="1:14" ht="14.4" hidden="1">
      <c r="A338" s="1182" t="s">
        <v>3242</v>
      </c>
      <c r="B338" s="608" t="s">
        <v>219</v>
      </c>
      <c r="C338" s="620" t="s">
        <v>220</v>
      </c>
      <c r="D338" s="598">
        <v>4627096403100</v>
      </c>
      <c r="E338" s="617">
        <f t="shared" si="21"/>
        <v>364</v>
      </c>
      <c r="F338" s="618">
        <f t="shared" si="22"/>
        <v>336</v>
      </c>
      <c r="G338" s="618">
        <f t="shared" si="23"/>
        <v>308</v>
      </c>
      <c r="H338" s="595">
        <v>560</v>
      </c>
      <c r="I338" s="640"/>
      <c r="J338" s="619"/>
      <c r="K338" s="1010"/>
      <c r="L338" s="108">
        <f t="shared" si="17"/>
        <v>0</v>
      </c>
      <c r="M338" s="1344"/>
      <c r="N338" s="1341"/>
    </row>
    <row r="339" spans="1:14" ht="14.4" hidden="1">
      <c r="A339" s="1182" t="s">
        <v>3242</v>
      </c>
      <c r="B339" s="608" t="s">
        <v>221</v>
      </c>
      <c r="C339" s="620" t="s">
        <v>222</v>
      </c>
      <c r="D339" s="598">
        <v>4627096403117</v>
      </c>
      <c r="E339" s="617">
        <f t="shared" si="21"/>
        <v>364</v>
      </c>
      <c r="F339" s="618">
        <f t="shared" si="22"/>
        <v>336</v>
      </c>
      <c r="G339" s="618">
        <f t="shared" si="23"/>
        <v>308</v>
      </c>
      <c r="H339" s="595">
        <v>560</v>
      </c>
      <c r="I339" s="640"/>
      <c r="J339" s="619"/>
      <c r="K339" s="1010"/>
      <c r="L339" s="108">
        <f t="shared" si="17"/>
        <v>0</v>
      </c>
      <c r="M339" s="1344"/>
      <c r="N339" s="1341"/>
    </row>
    <row r="340" spans="1:14" ht="14.4" hidden="1">
      <c r="A340" s="1182" t="s">
        <v>3242</v>
      </c>
      <c r="B340" s="621" t="s">
        <v>2891</v>
      </c>
      <c r="C340" s="654" t="s">
        <v>1469</v>
      </c>
      <c r="D340" s="591">
        <v>4627096407009</v>
      </c>
      <c r="E340" s="617">
        <f t="shared" si="21"/>
        <v>448.5</v>
      </c>
      <c r="F340" s="618">
        <f t="shared" si="22"/>
        <v>414</v>
      </c>
      <c r="G340" s="618">
        <f t="shared" si="23"/>
        <v>379.50000000000006</v>
      </c>
      <c r="H340" s="595">
        <v>690</v>
      </c>
      <c r="I340" s="640"/>
      <c r="J340" s="619"/>
      <c r="K340" s="1010"/>
      <c r="L340" s="108">
        <f t="shared" si="17"/>
        <v>0</v>
      </c>
      <c r="M340" s="1344"/>
      <c r="N340" s="1341"/>
    </row>
    <row r="341" spans="1:14" ht="14.4" hidden="1">
      <c r="A341" s="1182" t="s">
        <v>3242</v>
      </c>
      <c r="B341" s="608" t="s">
        <v>223</v>
      </c>
      <c r="C341" s="620" t="s">
        <v>224</v>
      </c>
      <c r="D341" s="590">
        <v>4627096403124</v>
      </c>
      <c r="E341" s="617">
        <f t="shared" si="21"/>
        <v>364</v>
      </c>
      <c r="F341" s="618">
        <f t="shared" si="22"/>
        <v>336</v>
      </c>
      <c r="G341" s="618">
        <f t="shared" si="23"/>
        <v>308</v>
      </c>
      <c r="H341" s="595">
        <v>560</v>
      </c>
      <c r="I341" s="640"/>
      <c r="J341" s="619"/>
      <c r="K341" s="1010"/>
      <c r="L341" s="108">
        <f t="shared" si="17"/>
        <v>0</v>
      </c>
      <c r="M341" s="1344"/>
      <c r="N341" s="1341"/>
    </row>
    <row r="342" spans="1:14" ht="14.4" hidden="1">
      <c r="A342" s="1182" t="s">
        <v>3242</v>
      </c>
      <c r="B342" s="608" t="s">
        <v>225</v>
      </c>
      <c r="C342" s="620" t="s">
        <v>226</v>
      </c>
      <c r="D342" s="590">
        <v>4627096403131</v>
      </c>
      <c r="E342" s="617">
        <f t="shared" si="21"/>
        <v>364</v>
      </c>
      <c r="F342" s="618">
        <f t="shared" si="22"/>
        <v>336</v>
      </c>
      <c r="G342" s="618">
        <f t="shared" si="23"/>
        <v>308</v>
      </c>
      <c r="H342" s="595">
        <v>560</v>
      </c>
      <c r="I342" s="640"/>
      <c r="J342" s="619"/>
      <c r="K342" s="1010"/>
      <c r="L342" s="108">
        <f t="shared" si="17"/>
        <v>0</v>
      </c>
      <c r="M342" s="1344"/>
      <c r="N342" s="1341"/>
    </row>
    <row r="343" spans="1:14" ht="14.4" hidden="1">
      <c r="A343" s="1182" t="s">
        <v>3242</v>
      </c>
      <c r="B343" s="608" t="s">
        <v>227</v>
      </c>
      <c r="C343" s="620" t="s">
        <v>228</v>
      </c>
      <c r="D343" s="590">
        <v>4627096403148</v>
      </c>
      <c r="E343" s="617">
        <f t="shared" si="21"/>
        <v>364</v>
      </c>
      <c r="F343" s="618">
        <f t="shared" si="22"/>
        <v>336</v>
      </c>
      <c r="G343" s="618">
        <f t="shared" si="23"/>
        <v>308</v>
      </c>
      <c r="H343" s="595">
        <v>560</v>
      </c>
      <c r="I343" s="640"/>
      <c r="J343" s="619"/>
      <c r="K343" s="1010"/>
      <c r="L343" s="108">
        <f t="shared" si="17"/>
        <v>0</v>
      </c>
      <c r="M343" s="1344"/>
      <c r="N343" s="1341"/>
    </row>
    <row r="344" spans="1:14" ht="14.4" hidden="1">
      <c r="A344" s="1182" t="s">
        <v>3242</v>
      </c>
      <c r="B344" s="621" t="s">
        <v>2219</v>
      </c>
      <c r="C344" s="622" t="s">
        <v>2220</v>
      </c>
      <c r="D344" s="591">
        <v>4627096407030</v>
      </c>
      <c r="E344" s="617">
        <f t="shared" si="21"/>
        <v>448.5</v>
      </c>
      <c r="F344" s="618">
        <f t="shared" si="22"/>
        <v>414</v>
      </c>
      <c r="G344" s="618">
        <f t="shared" si="23"/>
        <v>379.50000000000006</v>
      </c>
      <c r="H344" s="595">
        <v>690</v>
      </c>
      <c r="I344" s="640"/>
      <c r="J344" s="619"/>
      <c r="K344" s="1010"/>
      <c r="L344" s="108">
        <f t="shared" si="17"/>
        <v>0</v>
      </c>
      <c r="M344" s="1344"/>
      <c r="N344" s="1341"/>
    </row>
    <row r="345" spans="1:14" ht="14.4" hidden="1">
      <c r="A345" s="1182" t="s">
        <v>3242</v>
      </c>
      <c r="B345" s="621" t="s">
        <v>3224</v>
      </c>
      <c r="C345" s="622" t="s">
        <v>3223</v>
      </c>
      <c r="D345" s="591">
        <v>4627096407031</v>
      </c>
      <c r="E345" s="617">
        <f>H345*0.65</f>
        <v>364</v>
      </c>
      <c r="F345" s="618">
        <f>H345*0.6</f>
        <v>336</v>
      </c>
      <c r="G345" s="618">
        <f t="shared" si="23"/>
        <v>308</v>
      </c>
      <c r="H345" s="595">
        <v>560</v>
      </c>
      <c r="I345" s="615"/>
      <c r="J345" s="619">
        <v>200</v>
      </c>
      <c r="K345" s="1010"/>
      <c r="L345" s="108">
        <f t="shared" ref="L345:L408" si="24">K345*J345</f>
        <v>0</v>
      </c>
      <c r="M345" s="1344"/>
      <c r="N345" s="1341"/>
    </row>
    <row r="346" spans="1:14" ht="14.4" hidden="1">
      <c r="A346" s="1182" t="s">
        <v>3242</v>
      </c>
      <c r="B346" s="655" t="s">
        <v>2837</v>
      </c>
      <c r="C346" s="656" t="s">
        <v>2835</v>
      </c>
      <c r="D346" s="599">
        <v>4627096407962</v>
      </c>
      <c r="E346" s="617">
        <f t="shared" si="21"/>
        <v>494</v>
      </c>
      <c r="F346" s="618">
        <f t="shared" si="22"/>
        <v>456</v>
      </c>
      <c r="G346" s="618">
        <f t="shared" si="23"/>
        <v>418.00000000000006</v>
      </c>
      <c r="H346" s="595">
        <v>760</v>
      </c>
      <c r="I346" s="640"/>
      <c r="J346" s="619"/>
      <c r="K346" s="1010"/>
      <c r="L346" s="108">
        <f t="shared" si="24"/>
        <v>0</v>
      </c>
      <c r="M346" s="1344"/>
      <c r="N346" s="1341"/>
    </row>
    <row r="347" spans="1:14" ht="14.4" hidden="1">
      <c r="A347" s="1182" t="s">
        <v>3242</v>
      </c>
      <c r="B347" s="657" t="s">
        <v>229</v>
      </c>
      <c r="C347" s="620" t="s">
        <v>230</v>
      </c>
      <c r="D347" s="590">
        <v>4627096400871</v>
      </c>
      <c r="E347" s="617">
        <f t="shared" si="21"/>
        <v>364</v>
      </c>
      <c r="F347" s="618">
        <f t="shared" si="22"/>
        <v>336</v>
      </c>
      <c r="G347" s="618">
        <f t="shared" si="23"/>
        <v>308</v>
      </c>
      <c r="H347" s="595">
        <v>560</v>
      </c>
      <c r="I347" s="640"/>
      <c r="J347" s="619"/>
      <c r="K347" s="1010"/>
      <c r="L347" s="108">
        <f t="shared" si="24"/>
        <v>0</v>
      </c>
      <c r="M347" s="1344"/>
      <c r="N347" s="1341"/>
    </row>
    <row r="348" spans="1:14" ht="14.4" hidden="1">
      <c r="A348" s="1182" t="s">
        <v>3242</v>
      </c>
      <c r="B348" s="641" t="s">
        <v>231</v>
      </c>
      <c r="C348" s="620" t="s">
        <v>232</v>
      </c>
      <c r="D348" s="590">
        <v>4627096400888</v>
      </c>
      <c r="E348" s="617">
        <f t="shared" si="21"/>
        <v>364</v>
      </c>
      <c r="F348" s="618">
        <f t="shared" si="22"/>
        <v>336</v>
      </c>
      <c r="G348" s="618">
        <f t="shared" si="23"/>
        <v>308</v>
      </c>
      <c r="H348" s="595">
        <v>560</v>
      </c>
      <c r="I348" s="640"/>
      <c r="J348" s="619"/>
      <c r="K348" s="1010"/>
      <c r="L348" s="108">
        <f t="shared" si="24"/>
        <v>0</v>
      </c>
      <c r="M348" s="1344"/>
      <c r="N348" s="1341"/>
    </row>
    <row r="349" spans="1:14" ht="14.4" hidden="1">
      <c r="A349" s="1182" t="s">
        <v>3242</v>
      </c>
      <c r="B349" s="641" t="s">
        <v>1966</v>
      </c>
      <c r="C349" s="620" t="s">
        <v>233</v>
      </c>
      <c r="D349" s="590">
        <v>4627096400895</v>
      </c>
      <c r="E349" s="617">
        <f t="shared" si="21"/>
        <v>364</v>
      </c>
      <c r="F349" s="618">
        <f t="shared" si="22"/>
        <v>336</v>
      </c>
      <c r="G349" s="618">
        <f t="shared" si="23"/>
        <v>308</v>
      </c>
      <c r="H349" s="595">
        <v>560</v>
      </c>
      <c r="I349" s="640"/>
      <c r="J349" s="619"/>
      <c r="K349" s="1010"/>
      <c r="L349" s="108">
        <f t="shared" si="24"/>
        <v>0</v>
      </c>
      <c r="M349" s="1344"/>
      <c r="N349" s="1341"/>
    </row>
    <row r="350" spans="1:14" ht="14.4" hidden="1">
      <c r="A350" s="1182" t="s">
        <v>3242</v>
      </c>
      <c r="B350" s="658" t="s">
        <v>2892</v>
      </c>
      <c r="C350" s="659" t="s">
        <v>1470</v>
      </c>
      <c r="D350" s="591">
        <v>4627096407016</v>
      </c>
      <c r="E350" s="617">
        <f t="shared" si="21"/>
        <v>234</v>
      </c>
      <c r="F350" s="618">
        <f t="shared" si="22"/>
        <v>216</v>
      </c>
      <c r="G350" s="618">
        <f t="shared" si="23"/>
        <v>198.00000000000003</v>
      </c>
      <c r="H350" s="595">
        <v>360</v>
      </c>
      <c r="I350" s="640"/>
      <c r="J350" s="619"/>
      <c r="K350" s="1010"/>
      <c r="L350" s="108">
        <f t="shared" si="24"/>
        <v>0</v>
      </c>
      <c r="M350" s="1344"/>
      <c r="N350" s="1341"/>
    </row>
    <row r="351" spans="1:14" ht="14.4" hidden="1">
      <c r="A351" s="1182" t="s">
        <v>3242</v>
      </c>
      <c r="B351" s="658" t="s">
        <v>2221</v>
      </c>
      <c r="C351" s="659" t="s">
        <v>2222</v>
      </c>
      <c r="D351" s="591">
        <v>4627096407047</v>
      </c>
      <c r="E351" s="617">
        <f t="shared" si="21"/>
        <v>234</v>
      </c>
      <c r="F351" s="618">
        <f t="shared" si="22"/>
        <v>216</v>
      </c>
      <c r="G351" s="618">
        <f t="shared" si="23"/>
        <v>198.00000000000003</v>
      </c>
      <c r="H351" s="595">
        <v>360</v>
      </c>
      <c r="I351" s="640"/>
      <c r="J351" s="619"/>
      <c r="K351" s="1010"/>
      <c r="L351" s="108">
        <f t="shared" si="24"/>
        <v>0</v>
      </c>
      <c r="M351" s="1344"/>
      <c r="N351" s="1341"/>
    </row>
    <row r="352" spans="1:14" ht="14.4" hidden="1">
      <c r="A352" s="1182" t="s">
        <v>3242</v>
      </c>
      <c r="B352" s="655" t="s">
        <v>2836</v>
      </c>
      <c r="C352" s="656" t="s">
        <v>2834</v>
      </c>
      <c r="D352" s="599">
        <v>4627096407818</v>
      </c>
      <c r="E352" s="617">
        <f t="shared" si="21"/>
        <v>624</v>
      </c>
      <c r="F352" s="618">
        <f t="shared" si="22"/>
        <v>576</v>
      </c>
      <c r="G352" s="618">
        <f t="shared" si="23"/>
        <v>528</v>
      </c>
      <c r="H352" s="595">
        <v>960</v>
      </c>
      <c r="I352" s="640"/>
      <c r="J352" s="619"/>
      <c r="K352" s="1010"/>
      <c r="L352" s="108">
        <f t="shared" si="24"/>
        <v>0</v>
      </c>
      <c r="M352" s="1344"/>
      <c r="N352" s="1341"/>
    </row>
    <row r="353" spans="1:14" ht="14.4" hidden="1">
      <c r="A353" s="1182" t="s">
        <v>3242</v>
      </c>
      <c r="B353" s="621" t="s">
        <v>1467</v>
      </c>
      <c r="C353" s="654" t="s">
        <v>1468</v>
      </c>
      <c r="D353" s="591">
        <v>4627096406996</v>
      </c>
      <c r="E353" s="617">
        <f t="shared" si="21"/>
        <v>448.5</v>
      </c>
      <c r="F353" s="618">
        <f t="shared" si="22"/>
        <v>414</v>
      </c>
      <c r="G353" s="618">
        <f t="shared" si="23"/>
        <v>379.50000000000006</v>
      </c>
      <c r="H353" s="595">
        <v>690</v>
      </c>
      <c r="I353" s="640"/>
      <c r="J353" s="619"/>
      <c r="K353" s="1010"/>
      <c r="L353" s="108">
        <f t="shared" si="24"/>
        <v>0</v>
      </c>
      <c r="M353" s="1344"/>
      <c r="N353" s="1341"/>
    </row>
    <row r="354" spans="1:14" ht="14.4" hidden="1">
      <c r="A354" s="1182" t="s">
        <v>3242</v>
      </c>
      <c r="B354" s="621" t="s">
        <v>2217</v>
      </c>
      <c r="C354" s="622" t="s">
        <v>2218</v>
      </c>
      <c r="D354" s="591">
        <v>4627096407023</v>
      </c>
      <c r="E354" s="617">
        <f t="shared" si="21"/>
        <v>448.5</v>
      </c>
      <c r="F354" s="618">
        <f t="shared" si="22"/>
        <v>414</v>
      </c>
      <c r="G354" s="618">
        <f t="shared" si="23"/>
        <v>379.50000000000006</v>
      </c>
      <c r="H354" s="595">
        <v>690</v>
      </c>
      <c r="I354" s="640"/>
      <c r="J354" s="619"/>
      <c r="K354" s="1010"/>
      <c r="L354" s="108">
        <f t="shared" si="24"/>
        <v>0</v>
      </c>
      <c r="M354" s="1344"/>
      <c r="N354" s="1341"/>
    </row>
    <row r="355" spans="1:14" ht="14.4" hidden="1">
      <c r="A355" s="1182" t="s">
        <v>3242</v>
      </c>
      <c r="B355" s="621" t="s">
        <v>2223</v>
      </c>
      <c r="C355" s="622" t="s">
        <v>2224</v>
      </c>
      <c r="D355" s="591">
        <v>4627096407085</v>
      </c>
      <c r="E355" s="617">
        <f t="shared" si="21"/>
        <v>448.5</v>
      </c>
      <c r="F355" s="618">
        <f t="shared" si="22"/>
        <v>414</v>
      </c>
      <c r="G355" s="618">
        <f t="shared" si="23"/>
        <v>379.50000000000006</v>
      </c>
      <c r="H355" s="595">
        <v>690</v>
      </c>
      <c r="I355" s="640"/>
      <c r="J355" s="619"/>
      <c r="K355" s="1010"/>
      <c r="L355" s="108">
        <f t="shared" si="24"/>
        <v>0</v>
      </c>
      <c r="M355" s="1344"/>
      <c r="N355" s="1341"/>
    </row>
    <row r="356" spans="1:14" ht="14.4" hidden="1">
      <c r="A356" s="1182" t="s">
        <v>3242</v>
      </c>
      <c r="B356" s="660" t="s">
        <v>205</v>
      </c>
      <c r="C356" s="620" t="s">
        <v>206</v>
      </c>
      <c r="D356" s="598">
        <v>4627096403216</v>
      </c>
      <c r="E356" s="617">
        <f t="shared" si="21"/>
        <v>318.5</v>
      </c>
      <c r="F356" s="618">
        <f t="shared" si="22"/>
        <v>294</v>
      </c>
      <c r="G356" s="618">
        <f t="shared" si="23"/>
        <v>269.5</v>
      </c>
      <c r="H356" s="595">
        <v>490</v>
      </c>
      <c r="I356" s="640"/>
      <c r="J356" s="619"/>
      <c r="K356" s="1010"/>
      <c r="L356" s="108">
        <f t="shared" si="24"/>
        <v>0</v>
      </c>
      <c r="M356" s="1344"/>
      <c r="N356" s="1341"/>
    </row>
    <row r="357" spans="1:14" ht="14.4" hidden="1">
      <c r="A357" s="1182" t="s">
        <v>3242</v>
      </c>
      <c r="B357" s="608" t="s">
        <v>207</v>
      </c>
      <c r="C357" s="620" t="s">
        <v>208</v>
      </c>
      <c r="D357" s="598">
        <v>4627096403223</v>
      </c>
      <c r="E357" s="617">
        <f t="shared" si="21"/>
        <v>318.5</v>
      </c>
      <c r="F357" s="618">
        <f t="shared" si="22"/>
        <v>294</v>
      </c>
      <c r="G357" s="618">
        <f t="shared" si="23"/>
        <v>269.5</v>
      </c>
      <c r="H357" s="595">
        <v>490</v>
      </c>
      <c r="I357" s="640"/>
      <c r="J357" s="619"/>
      <c r="K357" s="1010"/>
      <c r="L357" s="108">
        <f t="shared" si="24"/>
        <v>0</v>
      </c>
      <c r="M357" s="1344"/>
      <c r="N357" s="1341"/>
    </row>
    <row r="358" spans="1:14" ht="14.4" hidden="1">
      <c r="A358" s="1182" t="s">
        <v>3242</v>
      </c>
      <c r="B358" s="608" t="s">
        <v>209</v>
      </c>
      <c r="C358" s="620" t="s">
        <v>210</v>
      </c>
      <c r="D358" s="598">
        <v>4627096403230</v>
      </c>
      <c r="E358" s="617">
        <f t="shared" si="21"/>
        <v>318.5</v>
      </c>
      <c r="F358" s="618">
        <f t="shared" si="22"/>
        <v>294</v>
      </c>
      <c r="G358" s="618">
        <f t="shared" si="23"/>
        <v>269.5</v>
      </c>
      <c r="H358" s="595">
        <v>490</v>
      </c>
      <c r="I358" s="640"/>
      <c r="J358" s="619"/>
      <c r="K358" s="1010"/>
      <c r="L358" s="108">
        <f t="shared" si="24"/>
        <v>0</v>
      </c>
      <c r="M358" s="1344"/>
      <c r="N358" s="1341"/>
    </row>
    <row r="359" spans="1:14" ht="14.4" hidden="1">
      <c r="A359" s="1182" t="s">
        <v>3242</v>
      </c>
      <c r="B359" s="608" t="s">
        <v>211</v>
      </c>
      <c r="C359" s="620" t="s">
        <v>212</v>
      </c>
      <c r="D359" s="598">
        <v>4627096403261</v>
      </c>
      <c r="E359" s="617">
        <f t="shared" si="21"/>
        <v>299</v>
      </c>
      <c r="F359" s="618">
        <f t="shared" si="22"/>
        <v>276</v>
      </c>
      <c r="G359" s="618">
        <f t="shared" si="23"/>
        <v>253.00000000000003</v>
      </c>
      <c r="H359" s="595">
        <v>460</v>
      </c>
      <c r="I359" s="640"/>
      <c r="J359" s="619"/>
      <c r="K359" s="1010"/>
      <c r="L359" s="108">
        <f t="shared" si="24"/>
        <v>0</v>
      </c>
      <c r="M359" s="1344"/>
      <c r="N359" s="1341"/>
    </row>
    <row r="360" spans="1:14" ht="14.4" hidden="1">
      <c r="A360" s="1182" t="s">
        <v>3242</v>
      </c>
      <c r="B360" s="658" t="s">
        <v>1471</v>
      </c>
      <c r="C360" s="661" t="s">
        <v>1472</v>
      </c>
      <c r="D360" s="591">
        <v>4627096406972</v>
      </c>
      <c r="E360" s="617">
        <f t="shared" si="21"/>
        <v>299</v>
      </c>
      <c r="F360" s="618">
        <f t="shared" si="22"/>
        <v>276</v>
      </c>
      <c r="G360" s="618">
        <f t="shared" si="23"/>
        <v>253.00000000000003</v>
      </c>
      <c r="H360" s="595">
        <v>460</v>
      </c>
      <c r="I360" s="640"/>
      <c r="J360" s="619"/>
      <c r="K360" s="1010"/>
      <c r="L360" s="108">
        <f t="shared" si="24"/>
        <v>0</v>
      </c>
      <c r="M360" s="1344"/>
      <c r="N360" s="1341"/>
    </row>
    <row r="361" spans="1:14" ht="14.4" hidden="1">
      <c r="A361" s="1182" t="s">
        <v>3242</v>
      </c>
      <c r="B361" s="658" t="s">
        <v>2155</v>
      </c>
      <c r="C361" s="661" t="s">
        <v>2138</v>
      </c>
      <c r="D361" s="591">
        <v>4627096407467</v>
      </c>
      <c r="E361" s="617">
        <f t="shared" si="21"/>
        <v>208</v>
      </c>
      <c r="F361" s="618">
        <f t="shared" si="22"/>
        <v>192</v>
      </c>
      <c r="G361" s="618">
        <f t="shared" si="23"/>
        <v>176</v>
      </c>
      <c r="H361" s="595">
        <v>320</v>
      </c>
      <c r="I361" s="640"/>
      <c r="J361" s="619"/>
      <c r="K361" s="1010"/>
      <c r="L361" s="108">
        <f t="shared" si="24"/>
        <v>0</v>
      </c>
      <c r="M361" s="1344"/>
      <c r="N361" s="1341"/>
    </row>
    <row r="362" spans="1:14" ht="14.4" hidden="1">
      <c r="A362" s="1182" t="s">
        <v>3242</v>
      </c>
      <c r="B362" s="658" t="s">
        <v>2156</v>
      </c>
      <c r="C362" s="661" t="s">
        <v>2139</v>
      </c>
      <c r="D362" s="591">
        <v>4627096407474</v>
      </c>
      <c r="E362" s="617">
        <f t="shared" si="21"/>
        <v>208</v>
      </c>
      <c r="F362" s="618">
        <f t="shared" si="22"/>
        <v>192</v>
      </c>
      <c r="G362" s="618">
        <f t="shared" si="23"/>
        <v>176</v>
      </c>
      <c r="H362" s="595">
        <v>320</v>
      </c>
      <c r="I362" s="640"/>
      <c r="J362" s="619"/>
      <c r="K362" s="1010"/>
      <c r="L362" s="108">
        <f t="shared" si="24"/>
        <v>0</v>
      </c>
      <c r="M362" s="1344"/>
      <c r="N362" s="1341"/>
    </row>
    <row r="363" spans="1:14" ht="14.4" hidden="1">
      <c r="A363" s="1182" t="s">
        <v>3242</v>
      </c>
      <c r="B363" s="658" t="s">
        <v>2853</v>
      </c>
      <c r="C363" s="661" t="s">
        <v>2854</v>
      </c>
      <c r="D363" s="591">
        <v>4627096403773</v>
      </c>
      <c r="E363" s="617">
        <f t="shared" si="21"/>
        <v>91</v>
      </c>
      <c r="F363" s="618">
        <f t="shared" si="22"/>
        <v>84</v>
      </c>
      <c r="G363" s="618">
        <f t="shared" si="23"/>
        <v>77</v>
      </c>
      <c r="H363" s="595">
        <v>140</v>
      </c>
      <c r="I363" s="640"/>
      <c r="J363" s="619"/>
      <c r="K363" s="1010"/>
      <c r="L363" s="108">
        <f t="shared" si="24"/>
        <v>0</v>
      </c>
      <c r="M363" s="1344"/>
      <c r="N363" s="1341"/>
    </row>
    <row r="364" spans="1:14" ht="14.4" hidden="1">
      <c r="A364" s="1182" t="s">
        <v>3242</v>
      </c>
      <c r="B364" s="652" t="s">
        <v>2253</v>
      </c>
      <c r="C364" s="620" t="s">
        <v>213</v>
      </c>
      <c r="D364" s="600" t="s">
        <v>214</v>
      </c>
      <c r="E364" s="617">
        <f t="shared" si="21"/>
        <v>208</v>
      </c>
      <c r="F364" s="618">
        <f t="shared" si="22"/>
        <v>192</v>
      </c>
      <c r="G364" s="618">
        <f t="shared" si="23"/>
        <v>176</v>
      </c>
      <c r="H364" s="595">
        <v>320</v>
      </c>
      <c r="I364" s="640"/>
      <c r="J364" s="619"/>
      <c r="K364" s="1010"/>
      <c r="L364" s="108">
        <f t="shared" si="24"/>
        <v>0</v>
      </c>
      <c r="M364" s="1344"/>
      <c r="N364" s="1341"/>
    </row>
    <row r="365" spans="1:14" ht="14.4" hidden="1">
      <c r="A365" s="1182" t="s">
        <v>3242</v>
      </c>
      <c r="B365" s="647" t="s">
        <v>2249</v>
      </c>
      <c r="C365" s="620" t="s">
        <v>215</v>
      </c>
      <c r="D365" s="598">
        <v>4627096400925</v>
      </c>
      <c r="E365" s="617">
        <f t="shared" si="21"/>
        <v>208</v>
      </c>
      <c r="F365" s="618">
        <f t="shared" si="22"/>
        <v>192</v>
      </c>
      <c r="G365" s="618">
        <f t="shared" si="23"/>
        <v>176</v>
      </c>
      <c r="H365" s="595">
        <v>320</v>
      </c>
      <c r="I365" s="640"/>
      <c r="J365" s="619"/>
      <c r="K365" s="1010"/>
      <c r="L365" s="108">
        <f t="shared" si="24"/>
        <v>0</v>
      </c>
      <c r="M365" s="1344"/>
      <c r="N365" s="1341"/>
    </row>
    <row r="366" spans="1:14" ht="14.4" hidden="1">
      <c r="A366" s="1182" t="s">
        <v>3242</v>
      </c>
      <c r="B366" s="647" t="s">
        <v>2250</v>
      </c>
      <c r="C366" s="620" t="s">
        <v>216</v>
      </c>
      <c r="D366" s="598">
        <v>4627096400932</v>
      </c>
      <c r="E366" s="617">
        <f t="shared" si="21"/>
        <v>208</v>
      </c>
      <c r="F366" s="618">
        <f t="shared" si="22"/>
        <v>192</v>
      </c>
      <c r="G366" s="618">
        <f t="shared" si="23"/>
        <v>176</v>
      </c>
      <c r="H366" s="595">
        <v>320</v>
      </c>
      <c r="I366" s="640"/>
      <c r="J366" s="619"/>
      <c r="K366" s="1010"/>
      <c r="L366" s="108">
        <f t="shared" si="24"/>
        <v>0</v>
      </c>
      <c r="M366" s="1344"/>
      <c r="N366" s="1341"/>
    </row>
    <row r="367" spans="1:14" ht="14.4" hidden="1">
      <c r="A367" s="1182" t="s">
        <v>3242</v>
      </c>
      <c r="B367" s="608" t="s">
        <v>2251</v>
      </c>
      <c r="C367" s="620" t="s">
        <v>217</v>
      </c>
      <c r="D367" s="598">
        <v>4627096400963</v>
      </c>
      <c r="E367" s="617">
        <f t="shared" si="21"/>
        <v>208</v>
      </c>
      <c r="F367" s="618">
        <f t="shared" si="22"/>
        <v>192</v>
      </c>
      <c r="G367" s="618">
        <f t="shared" si="23"/>
        <v>176</v>
      </c>
      <c r="H367" s="595">
        <v>320</v>
      </c>
      <c r="I367" s="640"/>
      <c r="J367" s="619"/>
      <c r="K367" s="1010"/>
      <c r="L367" s="108">
        <f t="shared" si="24"/>
        <v>0</v>
      </c>
      <c r="M367" s="1344"/>
      <c r="N367" s="1341"/>
    </row>
    <row r="368" spans="1:14" ht="14.4" hidden="1">
      <c r="A368" s="1182" t="s">
        <v>3242</v>
      </c>
      <c r="B368" s="608" t="s">
        <v>2252</v>
      </c>
      <c r="C368" s="620" t="s">
        <v>218</v>
      </c>
      <c r="D368" s="598">
        <v>4627096400956</v>
      </c>
      <c r="E368" s="617">
        <f t="shared" si="21"/>
        <v>208</v>
      </c>
      <c r="F368" s="618">
        <f t="shared" si="22"/>
        <v>192</v>
      </c>
      <c r="G368" s="618">
        <f t="shared" si="23"/>
        <v>176</v>
      </c>
      <c r="H368" s="595">
        <v>320</v>
      </c>
      <c r="I368" s="640"/>
      <c r="J368" s="619"/>
      <c r="K368" s="1010"/>
      <c r="L368" s="108">
        <f t="shared" si="24"/>
        <v>0</v>
      </c>
      <c r="M368" s="1344"/>
      <c r="N368" s="1341"/>
    </row>
    <row r="369" spans="1:14" ht="14.4" hidden="1">
      <c r="A369" s="1182" t="s">
        <v>3242</v>
      </c>
      <c r="B369" s="639" t="s">
        <v>5154</v>
      </c>
      <c r="C369" s="616" t="s">
        <v>2141</v>
      </c>
      <c r="D369" s="591">
        <v>4627096407092</v>
      </c>
      <c r="E369" s="617">
        <f t="shared" ref="E369:E375" si="25">H369*0.65</f>
        <v>208</v>
      </c>
      <c r="F369" s="618">
        <f t="shared" ref="F369:F375" si="26">H369*0.6</f>
        <v>192</v>
      </c>
      <c r="G369" s="618">
        <f t="shared" ref="G369:G375" si="27">$H369*0.55</f>
        <v>176</v>
      </c>
      <c r="H369" s="595">
        <v>320</v>
      </c>
      <c r="I369" s="615"/>
      <c r="J369" s="619">
        <v>100</v>
      </c>
      <c r="K369" s="1010"/>
      <c r="L369" s="108">
        <f t="shared" si="24"/>
        <v>0</v>
      </c>
      <c r="M369" s="1344"/>
      <c r="N369" s="1341"/>
    </row>
    <row r="370" spans="1:14" ht="14.4" hidden="1">
      <c r="A370" s="160" t="s">
        <v>3242</v>
      </c>
      <c r="B370" s="608" t="s">
        <v>239</v>
      </c>
      <c r="C370" s="616" t="s">
        <v>240</v>
      </c>
      <c r="D370" s="410">
        <v>4627096403957</v>
      </c>
      <c r="E370" s="617">
        <f t="shared" si="25"/>
        <v>299</v>
      </c>
      <c r="F370" s="618">
        <f t="shared" si="26"/>
        <v>276</v>
      </c>
      <c r="G370" s="618">
        <f t="shared" si="27"/>
        <v>253.00000000000003</v>
      </c>
      <c r="H370" s="595">
        <v>460</v>
      </c>
      <c r="I370" s="615"/>
      <c r="J370" s="619">
        <v>50</v>
      </c>
      <c r="K370" s="1010"/>
      <c r="L370" s="108">
        <f t="shared" si="24"/>
        <v>0</v>
      </c>
      <c r="M370" s="1344"/>
      <c r="N370" s="1341" t="s">
        <v>5056</v>
      </c>
    </row>
    <row r="371" spans="1:14" ht="14.4" hidden="1">
      <c r="A371" s="1182" t="s">
        <v>3242</v>
      </c>
      <c r="B371" s="608" t="s">
        <v>241</v>
      </c>
      <c r="C371" s="616" t="s">
        <v>242</v>
      </c>
      <c r="D371" s="410">
        <v>4627096400680</v>
      </c>
      <c r="E371" s="617">
        <f t="shared" si="25"/>
        <v>442</v>
      </c>
      <c r="F371" s="618">
        <f t="shared" si="26"/>
        <v>408</v>
      </c>
      <c r="G371" s="618">
        <f t="shared" si="27"/>
        <v>374.00000000000006</v>
      </c>
      <c r="H371" s="595">
        <v>680</v>
      </c>
      <c r="I371" s="640"/>
      <c r="J371" s="619"/>
      <c r="K371" s="1010"/>
      <c r="L371" s="108">
        <f t="shared" si="24"/>
        <v>0</v>
      </c>
      <c r="M371" s="1344"/>
      <c r="N371" s="1341"/>
    </row>
    <row r="372" spans="1:14" ht="14.4" hidden="1">
      <c r="A372" s="1182" t="s">
        <v>3242</v>
      </c>
      <c r="B372" s="658" t="s">
        <v>1475</v>
      </c>
      <c r="C372" s="662" t="s">
        <v>1476</v>
      </c>
      <c r="D372" s="601">
        <v>4627096406965</v>
      </c>
      <c r="E372" s="617">
        <f t="shared" si="25"/>
        <v>442</v>
      </c>
      <c r="F372" s="618">
        <f t="shared" si="26"/>
        <v>408</v>
      </c>
      <c r="G372" s="618">
        <f t="shared" si="27"/>
        <v>374.00000000000006</v>
      </c>
      <c r="H372" s="595">
        <v>680</v>
      </c>
      <c r="I372" s="640"/>
      <c r="J372" s="619"/>
      <c r="K372" s="1010"/>
      <c r="L372" s="108">
        <f t="shared" si="24"/>
        <v>0</v>
      </c>
      <c r="M372" s="1344"/>
      <c r="N372" s="1341"/>
    </row>
    <row r="373" spans="1:14" ht="14.4" hidden="1">
      <c r="A373" s="1182" t="s">
        <v>3242</v>
      </c>
      <c r="B373" s="608" t="s">
        <v>2248</v>
      </c>
      <c r="C373" s="616" t="s">
        <v>174</v>
      </c>
      <c r="D373" s="410">
        <v>4627096400314</v>
      </c>
      <c r="E373" s="617">
        <f t="shared" si="25"/>
        <v>156</v>
      </c>
      <c r="F373" s="618">
        <f t="shared" si="26"/>
        <v>144</v>
      </c>
      <c r="G373" s="618">
        <f t="shared" si="27"/>
        <v>132</v>
      </c>
      <c r="H373" s="595">
        <v>240</v>
      </c>
      <c r="I373" s="640"/>
      <c r="J373" s="619"/>
      <c r="K373" s="1010"/>
      <c r="L373" s="108">
        <f t="shared" si="24"/>
        <v>0</v>
      </c>
      <c r="M373" s="1344"/>
      <c r="N373" s="1341"/>
    </row>
    <row r="374" spans="1:14" ht="14.4" hidden="1">
      <c r="A374" s="1182" t="s">
        <v>3242</v>
      </c>
      <c r="B374" s="608" t="s">
        <v>237</v>
      </c>
      <c r="C374" s="620" t="s">
        <v>238</v>
      </c>
      <c r="D374" s="590">
        <v>4627096403247</v>
      </c>
      <c r="E374" s="617">
        <f t="shared" si="25"/>
        <v>377</v>
      </c>
      <c r="F374" s="618">
        <f t="shared" si="26"/>
        <v>348</v>
      </c>
      <c r="G374" s="618">
        <f t="shared" si="27"/>
        <v>319</v>
      </c>
      <c r="H374" s="595">
        <v>580</v>
      </c>
      <c r="I374" s="640"/>
      <c r="J374" s="619"/>
      <c r="K374" s="1010"/>
      <c r="L374" s="108">
        <f t="shared" si="24"/>
        <v>0</v>
      </c>
      <c r="M374" s="1344"/>
      <c r="N374" s="1341"/>
    </row>
    <row r="375" spans="1:14" ht="14.4" hidden="1">
      <c r="A375" s="1182" t="s">
        <v>3242</v>
      </c>
      <c r="B375" s="658" t="s">
        <v>1473</v>
      </c>
      <c r="C375" s="662" t="s">
        <v>1474</v>
      </c>
      <c r="D375" s="602">
        <v>4627096406958</v>
      </c>
      <c r="E375" s="617">
        <f t="shared" si="25"/>
        <v>377</v>
      </c>
      <c r="F375" s="618">
        <f t="shared" si="26"/>
        <v>348</v>
      </c>
      <c r="G375" s="618">
        <f t="shared" si="27"/>
        <v>319</v>
      </c>
      <c r="H375" s="595">
        <v>580</v>
      </c>
      <c r="I375" s="640"/>
      <c r="J375" s="619"/>
      <c r="K375" s="1010"/>
      <c r="L375" s="108">
        <f t="shared" si="24"/>
        <v>0</v>
      </c>
      <c r="M375" s="1344"/>
      <c r="N375" s="1341"/>
    </row>
    <row r="376" spans="1:14" ht="27.6" hidden="1">
      <c r="A376" s="1182" t="s">
        <v>3242</v>
      </c>
      <c r="B376" s="608" t="s">
        <v>244</v>
      </c>
      <c r="C376" s="646" t="s">
        <v>1313</v>
      </c>
      <c r="D376" s="592"/>
      <c r="E376" s="663">
        <v>559</v>
      </c>
      <c r="F376" s="663">
        <v>559</v>
      </c>
      <c r="G376" s="663">
        <v>559</v>
      </c>
      <c r="H376" s="684">
        <v>980</v>
      </c>
      <c r="I376" s="664"/>
      <c r="J376" s="619"/>
      <c r="K376" s="1010"/>
      <c r="L376" s="108">
        <f t="shared" si="24"/>
        <v>0</v>
      </c>
      <c r="M376" s="1344"/>
      <c r="N376" s="1341"/>
    </row>
    <row r="377" spans="1:14" ht="27.6" hidden="1">
      <c r="A377" s="1182" t="s">
        <v>3242</v>
      </c>
      <c r="B377" s="608" t="s">
        <v>245</v>
      </c>
      <c r="C377" s="646" t="s">
        <v>1314</v>
      </c>
      <c r="D377" s="592"/>
      <c r="E377" s="663">
        <v>454.5</v>
      </c>
      <c r="F377" s="663">
        <v>454.5</v>
      </c>
      <c r="G377" s="663">
        <v>454.5</v>
      </c>
      <c r="H377" s="684">
        <v>790</v>
      </c>
      <c r="I377" s="664"/>
      <c r="J377" s="619"/>
      <c r="K377" s="1010"/>
      <c r="L377" s="108">
        <f t="shared" si="24"/>
        <v>0</v>
      </c>
      <c r="M377" s="1344"/>
      <c r="N377" s="1341"/>
    </row>
    <row r="378" spans="1:14" ht="27.6" hidden="1">
      <c r="A378" s="1182" t="s">
        <v>3242</v>
      </c>
      <c r="B378" s="608" t="s">
        <v>246</v>
      </c>
      <c r="C378" s="646" t="s">
        <v>1315</v>
      </c>
      <c r="D378" s="592"/>
      <c r="E378" s="663">
        <v>454.5</v>
      </c>
      <c r="F378" s="663">
        <v>454.5</v>
      </c>
      <c r="G378" s="663">
        <v>454.5</v>
      </c>
      <c r="H378" s="684">
        <v>790</v>
      </c>
      <c r="I378" s="664"/>
      <c r="J378" s="619"/>
      <c r="K378" s="1010"/>
      <c r="L378" s="108">
        <f t="shared" si="24"/>
        <v>0</v>
      </c>
      <c r="M378" s="1344"/>
      <c r="N378" s="1341"/>
    </row>
    <row r="379" spans="1:14" ht="27.6" hidden="1">
      <c r="A379" s="1182" t="s">
        <v>3242</v>
      </c>
      <c r="B379" s="608" t="s">
        <v>247</v>
      </c>
      <c r="C379" s="646" t="s">
        <v>1316</v>
      </c>
      <c r="D379" s="592"/>
      <c r="E379" s="663">
        <v>454.5</v>
      </c>
      <c r="F379" s="663">
        <v>454.5</v>
      </c>
      <c r="G379" s="663">
        <v>454.5</v>
      </c>
      <c r="H379" s="684">
        <v>790</v>
      </c>
      <c r="I379" s="664"/>
      <c r="J379" s="619"/>
      <c r="K379" s="1010"/>
      <c r="L379" s="108">
        <f t="shared" si="24"/>
        <v>0</v>
      </c>
      <c r="M379" s="1344"/>
      <c r="N379" s="1341"/>
    </row>
    <row r="380" spans="1:14" ht="27.6" hidden="1">
      <c r="A380" s="1182" t="s">
        <v>3242</v>
      </c>
      <c r="B380" s="608" t="s">
        <v>248</v>
      </c>
      <c r="C380" s="646" t="s">
        <v>1317</v>
      </c>
      <c r="D380" s="592"/>
      <c r="E380" s="663">
        <v>454.5</v>
      </c>
      <c r="F380" s="663">
        <v>454.5</v>
      </c>
      <c r="G380" s="663">
        <v>454.5</v>
      </c>
      <c r="H380" s="684">
        <v>790</v>
      </c>
      <c r="I380" s="664"/>
      <c r="J380" s="619"/>
      <c r="K380" s="1010"/>
      <c r="L380" s="108">
        <f t="shared" si="24"/>
        <v>0</v>
      </c>
      <c r="M380" s="1344"/>
      <c r="N380" s="1341"/>
    </row>
    <row r="381" spans="1:14" ht="27.6" hidden="1">
      <c r="A381" s="1182" t="s">
        <v>3242</v>
      </c>
      <c r="B381" s="658" t="s">
        <v>249</v>
      </c>
      <c r="C381" s="646" t="s">
        <v>1318</v>
      </c>
      <c r="D381" s="592"/>
      <c r="E381" s="663">
        <v>454.5</v>
      </c>
      <c r="F381" s="663">
        <v>454.5</v>
      </c>
      <c r="G381" s="663">
        <v>454.5</v>
      </c>
      <c r="H381" s="684">
        <v>790</v>
      </c>
      <c r="I381" s="664"/>
      <c r="J381" s="619"/>
      <c r="K381" s="1010"/>
      <c r="L381" s="108">
        <f t="shared" si="24"/>
        <v>0</v>
      </c>
      <c r="M381" s="1344"/>
      <c r="N381" s="1341"/>
    </row>
    <row r="382" spans="1:14" ht="27.6" hidden="1">
      <c r="A382" s="1182" t="s">
        <v>3242</v>
      </c>
      <c r="B382" s="608" t="s">
        <v>250</v>
      </c>
      <c r="C382" s="665" t="s">
        <v>1319</v>
      </c>
      <c r="D382" s="592"/>
      <c r="E382" s="663">
        <v>454.5</v>
      </c>
      <c r="F382" s="663">
        <v>454.5</v>
      </c>
      <c r="G382" s="663">
        <v>454.5</v>
      </c>
      <c r="H382" s="684">
        <v>790</v>
      </c>
      <c r="I382" s="664"/>
      <c r="J382" s="619"/>
      <c r="K382" s="1010"/>
      <c r="L382" s="108">
        <f t="shared" si="24"/>
        <v>0</v>
      </c>
      <c r="M382" s="1344"/>
      <c r="N382" s="1341"/>
    </row>
    <row r="383" spans="1:14" ht="27.6" hidden="1">
      <c r="A383" s="1182" t="s">
        <v>3242</v>
      </c>
      <c r="B383" s="658" t="s">
        <v>251</v>
      </c>
      <c r="C383" s="666" t="s">
        <v>1320</v>
      </c>
      <c r="D383" s="603"/>
      <c r="E383" s="663">
        <v>454.5</v>
      </c>
      <c r="F383" s="663">
        <v>454.5</v>
      </c>
      <c r="G383" s="663">
        <v>454.5</v>
      </c>
      <c r="H383" s="684">
        <v>790</v>
      </c>
      <c r="I383" s="664"/>
      <c r="J383" s="619"/>
      <c r="K383" s="1010"/>
      <c r="L383" s="108">
        <f t="shared" si="24"/>
        <v>0</v>
      </c>
      <c r="M383" s="1344"/>
      <c r="N383" s="1341"/>
    </row>
    <row r="384" spans="1:14" ht="14.4" hidden="1">
      <c r="A384" s="1182" t="s">
        <v>3242</v>
      </c>
      <c r="B384" s="655" t="s">
        <v>252</v>
      </c>
      <c r="C384" s="667" t="s">
        <v>253</v>
      </c>
      <c r="D384" s="604">
        <v>4627096404428</v>
      </c>
      <c r="E384" s="668">
        <v>782</v>
      </c>
      <c r="F384" s="668">
        <v>782</v>
      </c>
      <c r="G384" s="668">
        <v>782</v>
      </c>
      <c r="H384" s="595">
        <v>1180</v>
      </c>
      <c r="I384" s="664"/>
      <c r="J384" s="619"/>
      <c r="K384" s="1010"/>
      <c r="L384" s="108">
        <f t="shared" si="24"/>
        <v>0</v>
      </c>
      <c r="M384" s="1344"/>
      <c r="N384" s="1341"/>
    </row>
    <row r="385" spans="1:14" ht="14.4" hidden="1">
      <c r="A385" s="1182" t="s">
        <v>3242</v>
      </c>
      <c r="B385" s="655" t="s">
        <v>254</v>
      </c>
      <c r="C385" s="667" t="s">
        <v>255</v>
      </c>
      <c r="D385" s="604">
        <v>4627096405463</v>
      </c>
      <c r="E385" s="668">
        <v>809</v>
      </c>
      <c r="F385" s="668">
        <v>809</v>
      </c>
      <c r="G385" s="668">
        <v>809</v>
      </c>
      <c r="H385" s="595">
        <v>1230</v>
      </c>
      <c r="I385" s="664"/>
      <c r="J385" s="619"/>
      <c r="K385" s="1010"/>
      <c r="L385" s="108">
        <f t="shared" si="24"/>
        <v>0</v>
      </c>
      <c r="M385" s="1344"/>
      <c r="N385" s="1341"/>
    </row>
    <row r="386" spans="1:14" ht="27.6" hidden="1">
      <c r="A386" s="1182" t="s">
        <v>3242</v>
      </c>
      <c r="B386" s="655" t="s">
        <v>256</v>
      </c>
      <c r="C386" s="667" t="s">
        <v>257</v>
      </c>
      <c r="D386" s="604">
        <v>4627096406392</v>
      </c>
      <c r="E386" s="668">
        <v>759</v>
      </c>
      <c r="F386" s="668">
        <v>759</v>
      </c>
      <c r="G386" s="668">
        <v>759</v>
      </c>
      <c r="H386" s="595">
        <v>1180</v>
      </c>
      <c r="I386" s="664"/>
      <c r="J386" s="619"/>
      <c r="K386" s="1010"/>
      <c r="L386" s="108">
        <f t="shared" si="24"/>
        <v>0</v>
      </c>
      <c r="M386" s="1344"/>
      <c r="N386" s="1341"/>
    </row>
    <row r="387" spans="1:14" ht="27.6" hidden="1">
      <c r="A387" s="1182" t="s">
        <v>3242</v>
      </c>
      <c r="B387" s="655" t="s">
        <v>258</v>
      </c>
      <c r="C387" s="667" t="s">
        <v>259</v>
      </c>
      <c r="D387" s="604">
        <v>4627096405470</v>
      </c>
      <c r="E387" s="668">
        <v>944</v>
      </c>
      <c r="F387" s="668">
        <v>944</v>
      </c>
      <c r="G387" s="668">
        <v>944</v>
      </c>
      <c r="H387" s="595">
        <v>1475</v>
      </c>
      <c r="I387" s="664"/>
      <c r="J387" s="619"/>
      <c r="K387" s="1010"/>
      <c r="L387" s="108">
        <f t="shared" si="24"/>
        <v>0</v>
      </c>
      <c r="M387" s="1344"/>
      <c r="N387" s="1341"/>
    </row>
    <row r="388" spans="1:14" ht="41.4" hidden="1">
      <c r="A388" s="1182" t="s">
        <v>3242</v>
      </c>
      <c r="B388" s="655" t="s">
        <v>260</v>
      </c>
      <c r="C388" s="667" t="s">
        <v>261</v>
      </c>
      <c r="D388" s="604">
        <v>4627096404411</v>
      </c>
      <c r="E388" s="668">
        <v>667</v>
      </c>
      <c r="F388" s="668">
        <v>667</v>
      </c>
      <c r="G388" s="668">
        <v>667</v>
      </c>
      <c r="H388" s="595">
        <v>970</v>
      </c>
      <c r="I388" s="664"/>
      <c r="J388" s="619"/>
      <c r="K388" s="1010"/>
      <c r="L388" s="108">
        <f t="shared" si="24"/>
        <v>0</v>
      </c>
      <c r="M388" s="1344"/>
      <c r="N388" s="1341"/>
    </row>
    <row r="389" spans="1:14" ht="14.4" hidden="1">
      <c r="A389" s="1182" t="s">
        <v>3242</v>
      </c>
      <c r="B389" s="608" t="s">
        <v>263</v>
      </c>
      <c r="C389" s="645" t="s">
        <v>1321</v>
      </c>
      <c r="D389" s="605">
        <v>4627096401892</v>
      </c>
      <c r="E389" s="617">
        <f t="shared" ref="E389:E425" si="28">H389*0.65</f>
        <v>201.5</v>
      </c>
      <c r="F389" s="618">
        <f t="shared" ref="F389:F425" si="29">H389*0.6</f>
        <v>186</v>
      </c>
      <c r="G389" s="618">
        <f t="shared" ref="G389:G425" si="30">$H389*0.55</f>
        <v>170.5</v>
      </c>
      <c r="H389" s="595">
        <v>310</v>
      </c>
      <c r="I389" s="640"/>
      <c r="J389" s="619"/>
      <c r="K389" s="1010"/>
      <c r="L389" s="108">
        <f t="shared" si="24"/>
        <v>0</v>
      </c>
      <c r="M389" s="1344"/>
      <c r="N389" s="1341"/>
    </row>
    <row r="390" spans="1:14" ht="14.4" hidden="1">
      <c r="A390" s="1182" t="s">
        <v>3242</v>
      </c>
      <c r="B390" s="608" t="s">
        <v>264</v>
      </c>
      <c r="C390" s="616" t="s">
        <v>265</v>
      </c>
      <c r="D390" s="410">
        <v>4627096401908</v>
      </c>
      <c r="E390" s="617">
        <f t="shared" si="28"/>
        <v>312</v>
      </c>
      <c r="F390" s="618">
        <f t="shared" si="29"/>
        <v>288</v>
      </c>
      <c r="G390" s="618">
        <f t="shared" si="30"/>
        <v>264</v>
      </c>
      <c r="H390" s="595">
        <v>480</v>
      </c>
      <c r="I390" s="640"/>
      <c r="J390" s="619"/>
      <c r="K390" s="1010"/>
      <c r="L390" s="108">
        <f t="shared" si="24"/>
        <v>0</v>
      </c>
      <c r="M390" s="1344"/>
      <c r="N390" s="1341"/>
    </row>
    <row r="391" spans="1:14" ht="14.4" hidden="1">
      <c r="A391" s="1182" t="s">
        <v>3242</v>
      </c>
      <c r="B391" s="608" t="s">
        <v>266</v>
      </c>
      <c r="C391" s="620" t="s">
        <v>267</v>
      </c>
      <c r="D391" s="600">
        <v>4627096401915</v>
      </c>
      <c r="E391" s="617">
        <f t="shared" si="28"/>
        <v>403</v>
      </c>
      <c r="F391" s="618">
        <f t="shared" si="29"/>
        <v>372</v>
      </c>
      <c r="G391" s="618">
        <f t="shared" si="30"/>
        <v>341</v>
      </c>
      <c r="H391" s="595">
        <v>620</v>
      </c>
      <c r="I391" s="640"/>
      <c r="J391" s="619"/>
      <c r="K391" s="1010"/>
      <c r="L391" s="108">
        <f t="shared" si="24"/>
        <v>0</v>
      </c>
      <c r="M391" s="1344"/>
      <c r="N391" s="1341"/>
    </row>
    <row r="392" spans="1:14" ht="14.4" hidden="1">
      <c r="A392" s="1182" t="s">
        <v>3242</v>
      </c>
      <c r="B392" s="608" t="s">
        <v>268</v>
      </c>
      <c r="C392" s="616" t="s">
        <v>269</v>
      </c>
      <c r="D392" s="410">
        <v>4627096401939</v>
      </c>
      <c r="E392" s="617">
        <f t="shared" si="28"/>
        <v>533</v>
      </c>
      <c r="F392" s="618">
        <f t="shared" si="29"/>
        <v>492</v>
      </c>
      <c r="G392" s="618">
        <f t="shared" si="30"/>
        <v>451.00000000000006</v>
      </c>
      <c r="H392" s="595">
        <v>820</v>
      </c>
      <c r="I392" s="640"/>
      <c r="J392" s="619"/>
      <c r="K392" s="1010"/>
      <c r="L392" s="108">
        <f t="shared" si="24"/>
        <v>0</v>
      </c>
      <c r="M392" s="1344"/>
      <c r="N392" s="1341"/>
    </row>
    <row r="393" spans="1:14" ht="14.4" hidden="1">
      <c r="A393" s="1182" t="s">
        <v>3242</v>
      </c>
      <c r="B393" s="608" t="s">
        <v>270</v>
      </c>
      <c r="C393" s="620" t="s">
        <v>271</v>
      </c>
      <c r="D393" s="590">
        <v>4627096401946</v>
      </c>
      <c r="E393" s="617">
        <f t="shared" si="28"/>
        <v>643.5</v>
      </c>
      <c r="F393" s="618">
        <f t="shared" si="29"/>
        <v>594</v>
      </c>
      <c r="G393" s="618">
        <f t="shared" si="30"/>
        <v>544.5</v>
      </c>
      <c r="H393" s="595">
        <v>990</v>
      </c>
      <c r="I393" s="640"/>
      <c r="J393" s="619"/>
      <c r="K393" s="1010"/>
      <c r="L393" s="108">
        <f t="shared" si="24"/>
        <v>0</v>
      </c>
      <c r="M393" s="1344"/>
      <c r="N393" s="1341"/>
    </row>
    <row r="394" spans="1:14" ht="14.4" hidden="1">
      <c r="A394" s="1182" t="s">
        <v>3242</v>
      </c>
      <c r="B394" s="641" t="s">
        <v>272</v>
      </c>
      <c r="C394" s="620" t="s">
        <v>273</v>
      </c>
      <c r="D394" s="590">
        <v>4627096401953</v>
      </c>
      <c r="E394" s="617">
        <f t="shared" si="28"/>
        <v>364</v>
      </c>
      <c r="F394" s="618">
        <f t="shared" si="29"/>
        <v>336</v>
      </c>
      <c r="G394" s="618">
        <f t="shared" si="30"/>
        <v>308</v>
      </c>
      <c r="H394" s="595">
        <v>560</v>
      </c>
      <c r="I394" s="640"/>
      <c r="J394" s="619"/>
      <c r="K394" s="1010"/>
      <c r="L394" s="108">
        <f t="shared" si="24"/>
        <v>0</v>
      </c>
      <c r="M394" s="1344"/>
      <c r="N394" s="1341"/>
    </row>
    <row r="395" spans="1:14" ht="14.4" hidden="1">
      <c r="A395" s="1182" t="s">
        <v>3242</v>
      </c>
      <c r="B395" s="608" t="s">
        <v>274</v>
      </c>
      <c r="C395" s="620" t="s">
        <v>275</v>
      </c>
      <c r="D395" s="590">
        <v>4627096401977</v>
      </c>
      <c r="E395" s="617">
        <f t="shared" si="28"/>
        <v>364</v>
      </c>
      <c r="F395" s="618">
        <f t="shared" si="29"/>
        <v>336</v>
      </c>
      <c r="G395" s="618">
        <f t="shared" si="30"/>
        <v>308</v>
      </c>
      <c r="H395" s="595">
        <v>560</v>
      </c>
      <c r="I395" s="640"/>
      <c r="J395" s="619"/>
      <c r="K395" s="1010"/>
      <c r="L395" s="108">
        <f t="shared" si="24"/>
        <v>0</v>
      </c>
      <c r="M395" s="1344"/>
      <c r="N395" s="1341"/>
    </row>
    <row r="396" spans="1:14" ht="14.4" hidden="1">
      <c r="A396" s="1182" t="s">
        <v>3242</v>
      </c>
      <c r="B396" s="608" t="s">
        <v>276</v>
      </c>
      <c r="C396" s="616" t="s">
        <v>277</v>
      </c>
      <c r="D396" s="410">
        <v>4627096401991</v>
      </c>
      <c r="E396" s="617">
        <f t="shared" si="28"/>
        <v>188.5</v>
      </c>
      <c r="F396" s="618">
        <f t="shared" si="29"/>
        <v>174</v>
      </c>
      <c r="G396" s="618">
        <f t="shared" si="30"/>
        <v>159.5</v>
      </c>
      <c r="H396" s="595">
        <v>290</v>
      </c>
      <c r="I396" s="640"/>
      <c r="J396" s="619"/>
      <c r="K396" s="1010"/>
      <c r="L396" s="108">
        <f t="shared" si="24"/>
        <v>0</v>
      </c>
      <c r="M396" s="1344"/>
      <c r="N396" s="1341"/>
    </row>
    <row r="397" spans="1:14" ht="14.4" hidden="1">
      <c r="A397" s="1182" t="s">
        <v>3242</v>
      </c>
      <c r="B397" s="608" t="s">
        <v>278</v>
      </c>
      <c r="C397" s="620" t="s">
        <v>279</v>
      </c>
      <c r="D397" s="590">
        <v>4627096402004</v>
      </c>
      <c r="E397" s="617">
        <f t="shared" si="28"/>
        <v>468</v>
      </c>
      <c r="F397" s="618">
        <f t="shared" si="29"/>
        <v>432</v>
      </c>
      <c r="G397" s="618">
        <f t="shared" si="30"/>
        <v>396.00000000000006</v>
      </c>
      <c r="H397" s="595">
        <v>720</v>
      </c>
      <c r="I397" s="640"/>
      <c r="J397" s="619"/>
      <c r="K397" s="1010"/>
      <c r="L397" s="108">
        <f t="shared" si="24"/>
        <v>0</v>
      </c>
      <c r="M397" s="1344"/>
      <c r="N397" s="1341"/>
    </row>
    <row r="398" spans="1:14" ht="14.4" hidden="1">
      <c r="A398" s="1182" t="s">
        <v>3242</v>
      </c>
      <c r="B398" s="608" t="s">
        <v>280</v>
      </c>
      <c r="C398" s="620" t="s">
        <v>281</v>
      </c>
      <c r="D398" s="590">
        <v>4627096402011</v>
      </c>
      <c r="E398" s="617">
        <f t="shared" si="28"/>
        <v>513.5</v>
      </c>
      <c r="F398" s="618">
        <f t="shared" si="29"/>
        <v>474</v>
      </c>
      <c r="G398" s="618">
        <f t="shared" si="30"/>
        <v>434.50000000000006</v>
      </c>
      <c r="H398" s="595">
        <v>790</v>
      </c>
      <c r="I398" s="640"/>
      <c r="J398" s="619"/>
      <c r="K398" s="1010"/>
      <c r="L398" s="108">
        <f t="shared" si="24"/>
        <v>0</v>
      </c>
      <c r="M398" s="1344"/>
      <c r="N398" s="1341"/>
    </row>
    <row r="399" spans="1:14" ht="14.4" hidden="1">
      <c r="A399" s="1182" t="s">
        <v>3242</v>
      </c>
      <c r="B399" s="608" t="s">
        <v>282</v>
      </c>
      <c r="C399" s="620" t="s">
        <v>283</v>
      </c>
      <c r="D399" s="590">
        <v>4627096402028</v>
      </c>
      <c r="E399" s="617">
        <f t="shared" si="28"/>
        <v>435.5</v>
      </c>
      <c r="F399" s="618">
        <f t="shared" si="29"/>
        <v>402</v>
      </c>
      <c r="G399" s="618">
        <f t="shared" si="30"/>
        <v>368.50000000000006</v>
      </c>
      <c r="H399" s="595">
        <v>670</v>
      </c>
      <c r="I399" s="640"/>
      <c r="J399" s="619"/>
      <c r="K399" s="1010"/>
      <c r="L399" s="108">
        <f t="shared" si="24"/>
        <v>0</v>
      </c>
      <c r="M399" s="1344"/>
      <c r="N399" s="1341"/>
    </row>
    <row r="400" spans="1:14" ht="14.4" hidden="1">
      <c r="A400" s="1182" t="s">
        <v>3242</v>
      </c>
      <c r="B400" s="639" t="s">
        <v>284</v>
      </c>
      <c r="C400" s="620" t="s">
        <v>285</v>
      </c>
      <c r="D400" s="590">
        <v>4627096402035</v>
      </c>
      <c r="E400" s="617">
        <f t="shared" si="28"/>
        <v>136.5</v>
      </c>
      <c r="F400" s="618">
        <f t="shared" si="29"/>
        <v>126</v>
      </c>
      <c r="G400" s="618">
        <f t="shared" si="30"/>
        <v>115.50000000000001</v>
      </c>
      <c r="H400" s="595">
        <v>210</v>
      </c>
      <c r="I400" s="640"/>
      <c r="J400" s="619"/>
      <c r="K400" s="1010"/>
      <c r="L400" s="108">
        <f t="shared" si="24"/>
        <v>0</v>
      </c>
      <c r="M400" s="1344"/>
      <c r="N400" s="1341"/>
    </row>
    <row r="401" spans="1:14" ht="14.4" hidden="1">
      <c r="A401" s="1182" t="s">
        <v>3242</v>
      </c>
      <c r="B401" s="608" t="s">
        <v>286</v>
      </c>
      <c r="C401" s="620" t="s">
        <v>287</v>
      </c>
      <c r="D401" s="590">
        <v>4627096402042</v>
      </c>
      <c r="E401" s="617">
        <f t="shared" si="28"/>
        <v>643.5</v>
      </c>
      <c r="F401" s="618">
        <f t="shared" si="29"/>
        <v>594</v>
      </c>
      <c r="G401" s="618">
        <f t="shared" si="30"/>
        <v>544.5</v>
      </c>
      <c r="H401" s="595">
        <v>990</v>
      </c>
      <c r="I401" s="640"/>
      <c r="J401" s="619"/>
      <c r="K401" s="1010"/>
      <c r="L401" s="108">
        <f t="shared" si="24"/>
        <v>0</v>
      </c>
      <c r="M401" s="1344"/>
      <c r="N401" s="1341"/>
    </row>
    <row r="402" spans="1:14" ht="14.4" hidden="1">
      <c r="A402" s="1182" t="s">
        <v>3242</v>
      </c>
      <c r="B402" s="608" t="s">
        <v>288</v>
      </c>
      <c r="C402" s="620" t="s">
        <v>289</v>
      </c>
      <c r="D402" s="590">
        <v>4627096402042</v>
      </c>
      <c r="E402" s="617">
        <f t="shared" si="28"/>
        <v>516.75</v>
      </c>
      <c r="F402" s="618">
        <f t="shared" si="29"/>
        <v>477</v>
      </c>
      <c r="G402" s="618">
        <f t="shared" si="30"/>
        <v>437.25000000000006</v>
      </c>
      <c r="H402" s="595">
        <v>795</v>
      </c>
      <c r="I402" s="640"/>
      <c r="J402" s="619"/>
      <c r="K402" s="1010"/>
      <c r="L402" s="108">
        <f t="shared" si="24"/>
        <v>0</v>
      </c>
      <c r="M402" s="1344"/>
      <c r="N402" s="1341"/>
    </row>
    <row r="403" spans="1:14" ht="14.4" hidden="1">
      <c r="A403" s="1182" t="s">
        <v>3242</v>
      </c>
      <c r="B403" s="608" t="s">
        <v>290</v>
      </c>
      <c r="C403" s="620" t="s">
        <v>291</v>
      </c>
      <c r="D403" s="590">
        <v>4627096402066</v>
      </c>
      <c r="E403" s="617">
        <f t="shared" si="28"/>
        <v>269.75</v>
      </c>
      <c r="F403" s="618">
        <f t="shared" si="29"/>
        <v>249</v>
      </c>
      <c r="G403" s="618">
        <f t="shared" si="30"/>
        <v>228.25000000000003</v>
      </c>
      <c r="H403" s="595">
        <v>415</v>
      </c>
      <c r="I403" s="640"/>
      <c r="J403" s="619"/>
      <c r="K403" s="1010"/>
      <c r="L403" s="108">
        <f t="shared" si="24"/>
        <v>0</v>
      </c>
      <c r="M403" s="1344"/>
      <c r="N403" s="1341"/>
    </row>
    <row r="404" spans="1:14" ht="14.4" hidden="1">
      <c r="A404" s="1182" t="s">
        <v>3242</v>
      </c>
      <c r="B404" s="608" t="s">
        <v>292</v>
      </c>
      <c r="C404" s="620" t="s">
        <v>293</v>
      </c>
      <c r="D404" s="590">
        <v>4627096402073</v>
      </c>
      <c r="E404" s="617">
        <f t="shared" si="28"/>
        <v>377</v>
      </c>
      <c r="F404" s="618">
        <f t="shared" si="29"/>
        <v>348</v>
      </c>
      <c r="G404" s="618">
        <f t="shared" si="30"/>
        <v>319</v>
      </c>
      <c r="H404" s="595">
        <v>580</v>
      </c>
      <c r="I404" s="640"/>
      <c r="J404" s="619"/>
      <c r="K404" s="1010"/>
      <c r="L404" s="108">
        <f t="shared" si="24"/>
        <v>0</v>
      </c>
      <c r="M404" s="1344"/>
      <c r="N404" s="1341"/>
    </row>
    <row r="405" spans="1:14" ht="14.4" hidden="1">
      <c r="A405" s="1182" t="s">
        <v>3242</v>
      </c>
      <c r="B405" s="608" t="s">
        <v>294</v>
      </c>
      <c r="C405" s="616" t="s">
        <v>295</v>
      </c>
      <c r="D405" s="410">
        <v>4627096402097</v>
      </c>
      <c r="E405" s="617">
        <f t="shared" si="28"/>
        <v>234</v>
      </c>
      <c r="F405" s="618">
        <f t="shared" si="29"/>
        <v>216</v>
      </c>
      <c r="G405" s="618">
        <f t="shared" si="30"/>
        <v>198.00000000000003</v>
      </c>
      <c r="H405" s="595">
        <v>360</v>
      </c>
      <c r="I405" s="640"/>
      <c r="J405" s="619"/>
      <c r="K405" s="1010"/>
      <c r="L405" s="108">
        <f t="shared" si="24"/>
        <v>0</v>
      </c>
      <c r="M405" s="1344"/>
      <c r="N405" s="1341"/>
    </row>
    <row r="406" spans="1:14" ht="14.4" hidden="1">
      <c r="A406" s="1182" t="s">
        <v>3242</v>
      </c>
      <c r="B406" s="639" t="s">
        <v>296</v>
      </c>
      <c r="C406" s="620" t="s">
        <v>297</v>
      </c>
      <c r="D406" s="590">
        <v>4627096402110</v>
      </c>
      <c r="E406" s="617">
        <f t="shared" si="28"/>
        <v>221</v>
      </c>
      <c r="F406" s="618">
        <f t="shared" si="29"/>
        <v>204</v>
      </c>
      <c r="G406" s="618">
        <f t="shared" si="30"/>
        <v>187.00000000000003</v>
      </c>
      <c r="H406" s="595">
        <v>340</v>
      </c>
      <c r="I406" s="640"/>
      <c r="J406" s="619"/>
      <c r="K406" s="1010"/>
      <c r="L406" s="108">
        <f t="shared" si="24"/>
        <v>0</v>
      </c>
      <c r="M406" s="1344"/>
      <c r="N406" s="1341"/>
    </row>
    <row r="407" spans="1:14" ht="14.4" hidden="1">
      <c r="A407" s="1182" t="s">
        <v>3242</v>
      </c>
      <c r="B407" s="608" t="s">
        <v>298</v>
      </c>
      <c r="C407" s="620" t="s">
        <v>299</v>
      </c>
      <c r="D407" s="590">
        <v>4627096402127</v>
      </c>
      <c r="E407" s="617">
        <f t="shared" si="28"/>
        <v>208</v>
      </c>
      <c r="F407" s="618">
        <f t="shared" si="29"/>
        <v>192</v>
      </c>
      <c r="G407" s="618">
        <f t="shared" si="30"/>
        <v>176</v>
      </c>
      <c r="H407" s="595">
        <v>320</v>
      </c>
      <c r="I407" s="640"/>
      <c r="J407" s="619"/>
      <c r="K407" s="1010"/>
      <c r="L407" s="108">
        <f t="shared" si="24"/>
        <v>0</v>
      </c>
      <c r="M407" s="1344"/>
      <c r="N407" s="1341"/>
    </row>
    <row r="408" spans="1:14" ht="14.4" hidden="1">
      <c r="A408" s="1182" t="s">
        <v>3242</v>
      </c>
      <c r="B408" s="608" t="s">
        <v>300</v>
      </c>
      <c r="C408" s="620" t="s">
        <v>301</v>
      </c>
      <c r="D408" s="590">
        <v>4627096402134</v>
      </c>
      <c r="E408" s="617">
        <f t="shared" si="28"/>
        <v>273</v>
      </c>
      <c r="F408" s="618">
        <f t="shared" si="29"/>
        <v>252</v>
      </c>
      <c r="G408" s="618">
        <f t="shared" si="30"/>
        <v>231.00000000000003</v>
      </c>
      <c r="H408" s="595">
        <v>420</v>
      </c>
      <c r="I408" s="640"/>
      <c r="J408" s="619"/>
      <c r="K408" s="1010"/>
      <c r="L408" s="108">
        <f t="shared" si="24"/>
        <v>0</v>
      </c>
      <c r="M408" s="1344"/>
      <c r="N408" s="1341"/>
    </row>
    <row r="409" spans="1:14" ht="14.4" hidden="1">
      <c r="A409" s="1182" t="s">
        <v>3242</v>
      </c>
      <c r="B409" s="608" t="s">
        <v>302</v>
      </c>
      <c r="C409" s="616" t="s">
        <v>303</v>
      </c>
      <c r="D409" s="410">
        <v>4627096402141</v>
      </c>
      <c r="E409" s="617">
        <f t="shared" si="28"/>
        <v>373.75</v>
      </c>
      <c r="F409" s="618">
        <f t="shared" si="29"/>
        <v>345</v>
      </c>
      <c r="G409" s="618">
        <f t="shared" si="30"/>
        <v>316.25</v>
      </c>
      <c r="H409" s="595">
        <v>575</v>
      </c>
      <c r="I409" s="640"/>
      <c r="J409" s="619"/>
      <c r="K409" s="1010"/>
      <c r="L409" s="108">
        <f t="shared" ref="L409:L472" si="31">K409*J409</f>
        <v>0</v>
      </c>
      <c r="M409" s="1344"/>
      <c r="N409" s="1341"/>
    </row>
    <row r="410" spans="1:14" ht="14.4" hidden="1">
      <c r="A410" s="1182" t="s">
        <v>3242</v>
      </c>
      <c r="B410" s="641" t="s">
        <v>304</v>
      </c>
      <c r="C410" s="645" t="s">
        <v>305</v>
      </c>
      <c r="D410" s="590">
        <v>4627096402158</v>
      </c>
      <c r="E410" s="617">
        <f t="shared" si="28"/>
        <v>481</v>
      </c>
      <c r="F410" s="618">
        <f t="shared" si="29"/>
        <v>444</v>
      </c>
      <c r="G410" s="618">
        <f t="shared" si="30"/>
        <v>407.00000000000006</v>
      </c>
      <c r="H410" s="595">
        <v>740</v>
      </c>
      <c r="I410" s="640"/>
      <c r="J410" s="619"/>
      <c r="K410" s="1010"/>
      <c r="L410" s="108">
        <f t="shared" si="31"/>
        <v>0</v>
      </c>
      <c r="M410" s="1344"/>
      <c r="N410" s="1341"/>
    </row>
    <row r="411" spans="1:14" ht="14.4" hidden="1">
      <c r="A411" s="1182" t="s">
        <v>3242</v>
      </c>
      <c r="B411" s="641" t="s">
        <v>306</v>
      </c>
      <c r="C411" s="620" t="s">
        <v>307</v>
      </c>
      <c r="D411" s="590">
        <v>4627096402165</v>
      </c>
      <c r="E411" s="617">
        <f t="shared" si="28"/>
        <v>182</v>
      </c>
      <c r="F411" s="618">
        <f t="shared" si="29"/>
        <v>168</v>
      </c>
      <c r="G411" s="618">
        <f t="shared" si="30"/>
        <v>154</v>
      </c>
      <c r="H411" s="595">
        <v>280</v>
      </c>
      <c r="I411" s="640"/>
      <c r="J411" s="619"/>
      <c r="K411" s="1010"/>
      <c r="L411" s="108">
        <f t="shared" si="31"/>
        <v>0</v>
      </c>
      <c r="M411" s="1344"/>
      <c r="N411" s="1341"/>
    </row>
    <row r="412" spans="1:14" ht="14.4" hidden="1">
      <c r="A412" s="1182" t="s">
        <v>3242</v>
      </c>
      <c r="B412" s="608" t="s">
        <v>308</v>
      </c>
      <c r="C412" s="620" t="s">
        <v>309</v>
      </c>
      <c r="D412" s="590">
        <v>4627096402189</v>
      </c>
      <c r="E412" s="617">
        <f t="shared" si="28"/>
        <v>182</v>
      </c>
      <c r="F412" s="618">
        <f t="shared" si="29"/>
        <v>168</v>
      </c>
      <c r="G412" s="618">
        <f t="shared" si="30"/>
        <v>154</v>
      </c>
      <c r="H412" s="595">
        <v>280</v>
      </c>
      <c r="I412" s="640"/>
      <c r="J412" s="619"/>
      <c r="K412" s="1010"/>
      <c r="L412" s="108">
        <f t="shared" si="31"/>
        <v>0</v>
      </c>
      <c r="M412" s="1344"/>
      <c r="N412" s="1341"/>
    </row>
    <row r="413" spans="1:14" ht="14.4" hidden="1">
      <c r="A413" s="1182" t="s">
        <v>3242</v>
      </c>
      <c r="B413" s="608" t="s">
        <v>310</v>
      </c>
      <c r="C413" s="620" t="s">
        <v>311</v>
      </c>
      <c r="D413" s="590">
        <v>4627096402196</v>
      </c>
      <c r="E413" s="617">
        <f t="shared" si="28"/>
        <v>149.5</v>
      </c>
      <c r="F413" s="618">
        <f t="shared" si="29"/>
        <v>138</v>
      </c>
      <c r="G413" s="618">
        <f t="shared" si="30"/>
        <v>126.50000000000001</v>
      </c>
      <c r="H413" s="595">
        <v>230</v>
      </c>
      <c r="I413" s="640"/>
      <c r="J413" s="619"/>
      <c r="K413" s="1010"/>
      <c r="L413" s="108">
        <f t="shared" si="31"/>
        <v>0</v>
      </c>
      <c r="M413" s="1344"/>
      <c r="N413" s="1341"/>
    </row>
    <row r="414" spans="1:14" ht="14.4" hidden="1">
      <c r="A414" s="1182" t="s">
        <v>3242</v>
      </c>
      <c r="B414" s="639" t="s">
        <v>312</v>
      </c>
      <c r="C414" s="616" t="s">
        <v>313</v>
      </c>
      <c r="D414" s="410">
        <v>4627096402202</v>
      </c>
      <c r="E414" s="617">
        <f t="shared" si="28"/>
        <v>165.75</v>
      </c>
      <c r="F414" s="618">
        <f t="shared" si="29"/>
        <v>153</v>
      </c>
      <c r="G414" s="618">
        <f t="shared" si="30"/>
        <v>140.25</v>
      </c>
      <c r="H414" s="595">
        <v>255</v>
      </c>
      <c r="I414" s="640"/>
      <c r="J414" s="619"/>
      <c r="K414" s="1010"/>
      <c r="L414" s="108">
        <f t="shared" si="31"/>
        <v>0</v>
      </c>
      <c r="M414" s="1344"/>
      <c r="N414" s="1341"/>
    </row>
    <row r="415" spans="1:14" ht="14.4" hidden="1">
      <c r="A415" s="1182" t="s">
        <v>3242</v>
      </c>
      <c r="B415" s="608" t="s">
        <v>314</v>
      </c>
      <c r="C415" s="616" t="s">
        <v>315</v>
      </c>
      <c r="D415" s="410">
        <v>4627096402219</v>
      </c>
      <c r="E415" s="617">
        <f t="shared" si="28"/>
        <v>182</v>
      </c>
      <c r="F415" s="618">
        <f t="shared" si="29"/>
        <v>168</v>
      </c>
      <c r="G415" s="618">
        <f t="shared" si="30"/>
        <v>154</v>
      </c>
      <c r="H415" s="595">
        <v>280</v>
      </c>
      <c r="I415" s="640"/>
      <c r="J415" s="619"/>
      <c r="K415" s="1010"/>
      <c r="L415" s="108">
        <f t="shared" si="31"/>
        <v>0</v>
      </c>
      <c r="M415" s="1344"/>
      <c r="N415" s="1341"/>
    </row>
    <row r="416" spans="1:14" ht="14.4">
      <c r="A416" s="160" t="s">
        <v>3242</v>
      </c>
      <c r="B416" s="639" t="s">
        <v>316</v>
      </c>
      <c r="C416" s="620" t="s">
        <v>317</v>
      </c>
      <c r="D416" s="590">
        <v>4627096402226</v>
      </c>
      <c r="E416" s="617">
        <f t="shared" si="28"/>
        <v>188.5</v>
      </c>
      <c r="F416" s="618">
        <f t="shared" si="29"/>
        <v>174</v>
      </c>
      <c r="G416" s="618">
        <f t="shared" si="30"/>
        <v>159.5</v>
      </c>
      <c r="H416" s="595">
        <v>290</v>
      </c>
      <c r="I416" s="615">
        <v>43405</v>
      </c>
      <c r="J416" s="619">
        <v>100</v>
      </c>
      <c r="K416" s="1010"/>
      <c r="L416" s="108">
        <f t="shared" si="31"/>
        <v>0</v>
      </c>
      <c r="M416" s="1344">
        <v>2</v>
      </c>
      <c r="N416" s="1341" t="s">
        <v>5056</v>
      </c>
    </row>
    <row r="417" spans="1:14" ht="14.4" hidden="1">
      <c r="A417" s="1182" t="s">
        <v>3242</v>
      </c>
      <c r="B417" s="608" t="s">
        <v>318</v>
      </c>
      <c r="C417" s="620" t="s">
        <v>319</v>
      </c>
      <c r="D417" s="590">
        <v>4627096402233</v>
      </c>
      <c r="E417" s="617">
        <f t="shared" si="28"/>
        <v>416</v>
      </c>
      <c r="F417" s="618">
        <f t="shared" si="29"/>
        <v>384</v>
      </c>
      <c r="G417" s="618">
        <f t="shared" si="30"/>
        <v>352</v>
      </c>
      <c r="H417" s="595">
        <v>640</v>
      </c>
      <c r="I417" s="640"/>
      <c r="J417" s="619"/>
      <c r="K417" s="1010"/>
      <c r="L417" s="108">
        <f t="shared" si="31"/>
        <v>0</v>
      </c>
      <c r="M417" s="1344"/>
      <c r="N417" s="1341"/>
    </row>
    <row r="418" spans="1:14" ht="14.4" hidden="1">
      <c r="A418" s="1182" t="s">
        <v>3242</v>
      </c>
      <c r="B418" s="639" t="s">
        <v>320</v>
      </c>
      <c r="C418" s="620" t="s">
        <v>321</v>
      </c>
      <c r="D418" s="590">
        <v>4627096402240</v>
      </c>
      <c r="E418" s="617">
        <f t="shared" si="28"/>
        <v>136.5</v>
      </c>
      <c r="F418" s="618">
        <f t="shared" si="29"/>
        <v>126</v>
      </c>
      <c r="G418" s="618">
        <f t="shared" si="30"/>
        <v>115.50000000000001</v>
      </c>
      <c r="H418" s="595">
        <v>210</v>
      </c>
      <c r="I418" s="640"/>
      <c r="J418" s="619"/>
      <c r="K418" s="1010"/>
      <c r="L418" s="108">
        <f t="shared" si="31"/>
        <v>0</v>
      </c>
      <c r="M418" s="1344"/>
      <c r="N418" s="1341"/>
    </row>
    <row r="419" spans="1:14" ht="14.4" hidden="1">
      <c r="A419" s="1182" t="s">
        <v>3242</v>
      </c>
      <c r="B419" s="608" t="s">
        <v>322</v>
      </c>
      <c r="C419" s="620" t="s">
        <v>323</v>
      </c>
      <c r="D419" s="590">
        <v>4627096402257</v>
      </c>
      <c r="E419" s="617">
        <f t="shared" si="28"/>
        <v>165.75</v>
      </c>
      <c r="F419" s="618">
        <f t="shared" si="29"/>
        <v>153</v>
      </c>
      <c r="G419" s="618">
        <f t="shared" si="30"/>
        <v>140.25</v>
      </c>
      <c r="H419" s="595">
        <v>255</v>
      </c>
      <c r="I419" s="640"/>
      <c r="J419" s="619"/>
      <c r="K419" s="1010"/>
      <c r="L419" s="108">
        <f t="shared" si="31"/>
        <v>0</v>
      </c>
      <c r="M419" s="1344"/>
      <c r="N419" s="1341"/>
    </row>
    <row r="420" spans="1:14" ht="14.4" hidden="1">
      <c r="A420" s="1182" t="s">
        <v>3242</v>
      </c>
      <c r="B420" s="641" t="s">
        <v>324</v>
      </c>
      <c r="C420" s="645" t="s">
        <v>325</v>
      </c>
      <c r="D420" s="590">
        <v>4627096402264</v>
      </c>
      <c r="E420" s="617">
        <f t="shared" si="28"/>
        <v>234</v>
      </c>
      <c r="F420" s="618">
        <f t="shared" si="29"/>
        <v>216</v>
      </c>
      <c r="G420" s="618">
        <f t="shared" si="30"/>
        <v>198.00000000000003</v>
      </c>
      <c r="H420" s="595">
        <v>360</v>
      </c>
      <c r="I420" s="640"/>
      <c r="J420" s="619"/>
      <c r="K420" s="1010"/>
      <c r="L420" s="108">
        <f t="shared" si="31"/>
        <v>0</v>
      </c>
      <c r="M420" s="1344"/>
      <c r="N420" s="1341"/>
    </row>
    <row r="421" spans="1:14" ht="14.4" hidden="1">
      <c r="A421" s="1182" t="s">
        <v>3242</v>
      </c>
      <c r="B421" s="608" t="s">
        <v>326</v>
      </c>
      <c r="C421" s="620" t="s">
        <v>327</v>
      </c>
      <c r="D421" s="590">
        <v>4627096402271</v>
      </c>
      <c r="E421" s="617">
        <f t="shared" si="28"/>
        <v>351</v>
      </c>
      <c r="F421" s="618">
        <f t="shared" si="29"/>
        <v>324</v>
      </c>
      <c r="G421" s="618">
        <f t="shared" si="30"/>
        <v>297</v>
      </c>
      <c r="H421" s="595">
        <v>540</v>
      </c>
      <c r="I421" s="640"/>
      <c r="J421" s="619"/>
      <c r="K421" s="1010"/>
      <c r="L421" s="108">
        <f t="shared" si="31"/>
        <v>0</v>
      </c>
      <c r="M421" s="1344"/>
      <c r="N421" s="1341"/>
    </row>
    <row r="422" spans="1:14" ht="14.4" hidden="1">
      <c r="A422" s="1182" t="s">
        <v>3242</v>
      </c>
      <c r="B422" s="608" t="s">
        <v>328</v>
      </c>
      <c r="C422" s="620" t="s">
        <v>329</v>
      </c>
      <c r="D422" s="590">
        <v>4627096402288</v>
      </c>
      <c r="E422" s="617">
        <f t="shared" si="28"/>
        <v>253.5</v>
      </c>
      <c r="F422" s="618">
        <f t="shared" si="29"/>
        <v>234</v>
      </c>
      <c r="G422" s="618">
        <f t="shared" si="30"/>
        <v>214.50000000000003</v>
      </c>
      <c r="H422" s="595">
        <v>390</v>
      </c>
      <c r="I422" s="640"/>
      <c r="J422" s="619"/>
      <c r="K422" s="1010"/>
      <c r="L422" s="108">
        <f t="shared" si="31"/>
        <v>0</v>
      </c>
      <c r="M422" s="1344"/>
      <c r="N422" s="1341"/>
    </row>
    <row r="423" spans="1:14" ht="14.4" hidden="1">
      <c r="A423" s="1182" t="s">
        <v>3242</v>
      </c>
      <c r="B423" s="608" t="s">
        <v>330</v>
      </c>
      <c r="C423" s="620" t="s">
        <v>331</v>
      </c>
      <c r="D423" s="590">
        <v>4627096402295</v>
      </c>
      <c r="E423" s="617">
        <f t="shared" si="28"/>
        <v>165.75</v>
      </c>
      <c r="F423" s="618">
        <f t="shared" si="29"/>
        <v>153</v>
      </c>
      <c r="G423" s="618">
        <f t="shared" si="30"/>
        <v>140.25</v>
      </c>
      <c r="H423" s="595">
        <v>255</v>
      </c>
      <c r="I423" s="640"/>
      <c r="J423" s="619"/>
      <c r="K423" s="1010"/>
      <c r="L423" s="108">
        <f t="shared" si="31"/>
        <v>0</v>
      </c>
      <c r="M423" s="1344"/>
      <c r="N423" s="1341"/>
    </row>
    <row r="424" spans="1:14" ht="14.4" hidden="1">
      <c r="A424" s="1182" t="s">
        <v>3242</v>
      </c>
      <c r="B424" s="641" t="s">
        <v>332</v>
      </c>
      <c r="C424" s="645" t="s">
        <v>333</v>
      </c>
      <c r="D424" s="590">
        <v>4627096402301</v>
      </c>
      <c r="E424" s="617">
        <f t="shared" si="28"/>
        <v>286</v>
      </c>
      <c r="F424" s="618">
        <f t="shared" si="29"/>
        <v>264</v>
      </c>
      <c r="G424" s="618">
        <f t="shared" si="30"/>
        <v>242.00000000000003</v>
      </c>
      <c r="H424" s="595">
        <v>440</v>
      </c>
      <c r="I424" s="640"/>
      <c r="J424" s="619"/>
      <c r="K424" s="1010"/>
      <c r="L424" s="108">
        <f t="shared" si="31"/>
        <v>0</v>
      </c>
      <c r="M424" s="1344"/>
      <c r="N424" s="1341"/>
    </row>
    <row r="425" spans="1:14" ht="14.4" hidden="1">
      <c r="A425" s="1182" t="s">
        <v>3242</v>
      </c>
      <c r="B425" s="608" t="s">
        <v>334</v>
      </c>
      <c r="C425" s="620" t="s">
        <v>335</v>
      </c>
      <c r="D425" s="590">
        <v>4627096402318</v>
      </c>
      <c r="E425" s="617">
        <f t="shared" si="28"/>
        <v>299</v>
      </c>
      <c r="F425" s="618">
        <f t="shared" si="29"/>
        <v>276</v>
      </c>
      <c r="G425" s="618">
        <f t="shared" si="30"/>
        <v>253.00000000000003</v>
      </c>
      <c r="H425" s="595">
        <v>460</v>
      </c>
      <c r="I425" s="774"/>
      <c r="J425" s="619"/>
      <c r="K425" s="1009"/>
      <c r="L425" s="108">
        <f t="shared" si="31"/>
        <v>0</v>
      </c>
      <c r="M425" s="1344"/>
      <c r="N425" s="1341"/>
    </row>
    <row r="426" spans="1:14" ht="14.4" hidden="1">
      <c r="A426" s="1182" t="s">
        <v>3242</v>
      </c>
      <c r="B426" s="658" t="s">
        <v>337</v>
      </c>
      <c r="C426" s="620" t="s">
        <v>338</v>
      </c>
      <c r="D426" s="590">
        <v>4627096402349</v>
      </c>
      <c r="E426" s="617">
        <f t="shared" ref="E426:E457" si="32">H426*0.65</f>
        <v>136.5</v>
      </c>
      <c r="F426" s="618">
        <f t="shared" ref="F426:F457" si="33">H426*0.6</f>
        <v>126</v>
      </c>
      <c r="G426" s="618">
        <f t="shared" ref="G426:G457" si="34">$H426*0.55</f>
        <v>115.50000000000001</v>
      </c>
      <c r="H426" s="595">
        <v>210</v>
      </c>
      <c r="I426" s="774"/>
      <c r="J426" s="619"/>
      <c r="K426" s="1009"/>
      <c r="L426" s="108">
        <f t="shared" si="31"/>
        <v>0</v>
      </c>
      <c r="M426" s="1344"/>
      <c r="N426" s="1341"/>
    </row>
    <row r="427" spans="1:14" ht="14.4" hidden="1">
      <c r="A427" s="160" t="s">
        <v>3242</v>
      </c>
      <c r="B427" s="669" t="s">
        <v>339</v>
      </c>
      <c r="C427" s="645" t="s">
        <v>340</v>
      </c>
      <c r="D427" s="590">
        <v>4627096402363</v>
      </c>
      <c r="E427" s="617">
        <f t="shared" si="32"/>
        <v>201.5</v>
      </c>
      <c r="F427" s="618">
        <f t="shared" si="33"/>
        <v>186</v>
      </c>
      <c r="G427" s="618">
        <f t="shared" si="34"/>
        <v>170.5</v>
      </c>
      <c r="H427" s="595">
        <v>310</v>
      </c>
      <c r="I427" s="615"/>
      <c r="J427" s="619">
        <v>80</v>
      </c>
      <c r="K427" s="1009"/>
      <c r="L427" s="108">
        <f t="shared" si="31"/>
        <v>0</v>
      </c>
      <c r="M427" s="1344"/>
      <c r="N427" s="1341"/>
    </row>
    <row r="428" spans="1:14" ht="14.4" hidden="1">
      <c r="A428" s="1182" t="s">
        <v>3242</v>
      </c>
      <c r="B428" s="658" t="s">
        <v>341</v>
      </c>
      <c r="C428" s="616" t="s">
        <v>342</v>
      </c>
      <c r="D428" s="410">
        <v>4627096402370</v>
      </c>
      <c r="E428" s="617">
        <f t="shared" si="32"/>
        <v>136.5</v>
      </c>
      <c r="F428" s="618">
        <f t="shared" si="33"/>
        <v>126</v>
      </c>
      <c r="G428" s="618">
        <f t="shared" si="34"/>
        <v>115.50000000000001</v>
      </c>
      <c r="H428" s="595">
        <v>210</v>
      </c>
      <c r="I428" s="774"/>
      <c r="J428" s="619"/>
      <c r="K428" s="1009"/>
      <c r="L428" s="108">
        <f t="shared" si="31"/>
        <v>0</v>
      </c>
      <c r="M428" s="1344"/>
      <c r="N428" s="1341"/>
    </row>
    <row r="429" spans="1:14" ht="14.4" hidden="1">
      <c r="A429" s="1182" t="s">
        <v>3242</v>
      </c>
      <c r="B429" s="669" t="s">
        <v>343</v>
      </c>
      <c r="C429" s="620" t="s">
        <v>344</v>
      </c>
      <c r="D429" s="590">
        <v>4627096402387</v>
      </c>
      <c r="E429" s="617">
        <f t="shared" si="32"/>
        <v>182</v>
      </c>
      <c r="F429" s="618">
        <f t="shared" si="33"/>
        <v>168</v>
      </c>
      <c r="G429" s="618">
        <f t="shared" si="34"/>
        <v>154</v>
      </c>
      <c r="H429" s="595">
        <v>280</v>
      </c>
      <c r="I429" s="774"/>
      <c r="J429" s="619"/>
      <c r="K429" s="1009"/>
      <c r="L429" s="108">
        <f t="shared" si="31"/>
        <v>0</v>
      </c>
      <c r="M429" s="1344"/>
      <c r="N429" s="1341"/>
    </row>
    <row r="430" spans="1:14" ht="14.4" hidden="1">
      <c r="A430" s="1182" t="s">
        <v>3242</v>
      </c>
      <c r="B430" s="658" t="s">
        <v>345</v>
      </c>
      <c r="C430" s="616" t="s">
        <v>346</v>
      </c>
      <c r="D430" s="410">
        <v>4627096402394</v>
      </c>
      <c r="E430" s="617">
        <f t="shared" si="32"/>
        <v>331.5</v>
      </c>
      <c r="F430" s="618">
        <f t="shared" si="33"/>
        <v>306</v>
      </c>
      <c r="G430" s="618">
        <f t="shared" si="34"/>
        <v>280.5</v>
      </c>
      <c r="H430" s="595">
        <v>510</v>
      </c>
      <c r="I430" s="774"/>
      <c r="J430" s="619"/>
      <c r="K430" s="1009"/>
      <c r="L430" s="108">
        <f t="shared" si="31"/>
        <v>0</v>
      </c>
      <c r="M430" s="1344"/>
      <c r="N430" s="1341"/>
    </row>
    <row r="431" spans="1:14" ht="14.4" hidden="1">
      <c r="A431" s="1182" t="s">
        <v>3242</v>
      </c>
      <c r="B431" s="669" t="s">
        <v>347</v>
      </c>
      <c r="C431" s="620" t="s">
        <v>348</v>
      </c>
      <c r="D431" s="590">
        <v>4627096402400</v>
      </c>
      <c r="E431" s="617">
        <f t="shared" si="32"/>
        <v>217.75</v>
      </c>
      <c r="F431" s="618">
        <f t="shared" si="33"/>
        <v>201</v>
      </c>
      <c r="G431" s="618">
        <f t="shared" si="34"/>
        <v>184.25000000000003</v>
      </c>
      <c r="H431" s="595">
        <v>335</v>
      </c>
      <c r="I431" s="615"/>
      <c r="J431" s="619">
        <v>120</v>
      </c>
      <c r="K431" s="1009"/>
      <c r="L431" s="108">
        <f t="shared" si="31"/>
        <v>0</v>
      </c>
      <c r="M431" s="1344"/>
      <c r="N431" s="1341"/>
    </row>
    <row r="432" spans="1:14" ht="14.4" hidden="1">
      <c r="A432" s="1182" t="s">
        <v>3242</v>
      </c>
      <c r="B432" s="669" t="s">
        <v>349</v>
      </c>
      <c r="C432" s="620" t="s">
        <v>350</v>
      </c>
      <c r="D432" s="590">
        <v>4627096402417</v>
      </c>
      <c r="E432" s="617">
        <f t="shared" si="32"/>
        <v>1748.5</v>
      </c>
      <c r="F432" s="618">
        <f t="shared" si="33"/>
        <v>1614</v>
      </c>
      <c r="G432" s="618">
        <f t="shared" si="34"/>
        <v>1479.5000000000002</v>
      </c>
      <c r="H432" s="595">
        <v>2690</v>
      </c>
      <c r="I432" s="774"/>
      <c r="J432" s="619"/>
      <c r="K432" s="1009"/>
      <c r="L432" s="108">
        <f t="shared" si="31"/>
        <v>0</v>
      </c>
      <c r="M432" s="1344"/>
      <c r="N432" s="1341"/>
    </row>
    <row r="433" spans="1:14" ht="14.4" hidden="1">
      <c r="A433" s="1182" t="s">
        <v>3242</v>
      </c>
      <c r="B433" s="669" t="s">
        <v>1054</v>
      </c>
      <c r="C433" s="620" t="s">
        <v>1055</v>
      </c>
      <c r="D433" s="590">
        <v>4627096402424</v>
      </c>
      <c r="E433" s="617">
        <f t="shared" si="32"/>
        <v>286</v>
      </c>
      <c r="F433" s="618">
        <f t="shared" si="33"/>
        <v>264</v>
      </c>
      <c r="G433" s="618">
        <f t="shared" si="34"/>
        <v>242.00000000000003</v>
      </c>
      <c r="H433" s="595">
        <v>440</v>
      </c>
      <c r="I433" s="774"/>
      <c r="J433" s="619"/>
      <c r="K433" s="1009"/>
      <c r="L433" s="108">
        <f t="shared" si="31"/>
        <v>0</v>
      </c>
      <c r="M433" s="1344"/>
      <c r="N433" s="1341"/>
    </row>
    <row r="434" spans="1:14" ht="14.4" hidden="1">
      <c r="A434" s="1182" t="s">
        <v>3242</v>
      </c>
      <c r="B434" s="669" t="s">
        <v>1053</v>
      </c>
      <c r="C434" s="620" t="s">
        <v>351</v>
      </c>
      <c r="D434" s="590">
        <v>4627096402325</v>
      </c>
      <c r="E434" s="617">
        <f t="shared" si="32"/>
        <v>1469</v>
      </c>
      <c r="F434" s="618">
        <f t="shared" si="33"/>
        <v>1356</v>
      </c>
      <c r="G434" s="618">
        <f t="shared" si="34"/>
        <v>1243</v>
      </c>
      <c r="H434" s="595">
        <v>2260</v>
      </c>
      <c r="I434" s="774"/>
      <c r="J434" s="619"/>
      <c r="K434" s="1009"/>
      <c r="L434" s="108">
        <f t="shared" si="31"/>
        <v>0</v>
      </c>
      <c r="M434" s="1344"/>
      <c r="N434" s="1341"/>
    </row>
    <row r="435" spans="1:14" ht="14.4" hidden="1">
      <c r="A435" s="1182" t="s">
        <v>3242</v>
      </c>
      <c r="B435" s="658" t="s">
        <v>352</v>
      </c>
      <c r="C435" s="616" t="s">
        <v>353</v>
      </c>
      <c r="D435" s="410">
        <v>4627096402431</v>
      </c>
      <c r="E435" s="617">
        <f t="shared" si="32"/>
        <v>955.5</v>
      </c>
      <c r="F435" s="618">
        <f t="shared" si="33"/>
        <v>882</v>
      </c>
      <c r="G435" s="618">
        <f t="shared" si="34"/>
        <v>808.50000000000011</v>
      </c>
      <c r="H435" s="595">
        <v>1470</v>
      </c>
      <c r="I435" s="774"/>
      <c r="J435" s="619"/>
      <c r="K435" s="1009"/>
      <c r="L435" s="108">
        <f t="shared" si="31"/>
        <v>0</v>
      </c>
      <c r="M435" s="1344"/>
      <c r="N435" s="1341"/>
    </row>
    <row r="436" spans="1:14" ht="14.4" hidden="1">
      <c r="A436" s="1182" t="s">
        <v>3242</v>
      </c>
      <c r="B436" s="669" t="s">
        <v>354</v>
      </c>
      <c r="C436" s="645" t="s">
        <v>355</v>
      </c>
      <c r="D436" s="590">
        <v>4627096402448</v>
      </c>
      <c r="E436" s="617">
        <f t="shared" si="32"/>
        <v>416</v>
      </c>
      <c r="F436" s="618">
        <f t="shared" si="33"/>
        <v>384</v>
      </c>
      <c r="G436" s="618">
        <f t="shared" si="34"/>
        <v>352</v>
      </c>
      <c r="H436" s="595">
        <v>640</v>
      </c>
      <c r="I436" s="774"/>
      <c r="J436" s="619"/>
      <c r="K436" s="1009"/>
      <c r="L436" s="108">
        <f t="shared" si="31"/>
        <v>0</v>
      </c>
      <c r="M436" s="1344"/>
      <c r="N436" s="1341"/>
    </row>
    <row r="437" spans="1:14" ht="14.4" hidden="1">
      <c r="A437" s="1182" t="s">
        <v>3242</v>
      </c>
      <c r="B437" s="669" t="s">
        <v>356</v>
      </c>
      <c r="C437" s="620" t="s">
        <v>357</v>
      </c>
      <c r="D437" s="590">
        <v>4627096402455</v>
      </c>
      <c r="E437" s="617">
        <f t="shared" si="32"/>
        <v>136.5</v>
      </c>
      <c r="F437" s="618">
        <f t="shared" si="33"/>
        <v>126</v>
      </c>
      <c r="G437" s="618">
        <f t="shared" si="34"/>
        <v>115.50000000000001</v>
      </c>
      <c r="H437" s="595">
        <v>210</v>
      </c>
      <c r="I437" s="774"/>
      <c r="J437" s="619"/>
      <c r="K437" s="1009"/>
      <c r="L437" s="108">
        <f t="shared" si="31"/>
        <v>0</v>
      </c>
      <c r="M437" s="1344"/>
      <c r="N437" s="1341"/>
    </row>
    <row r="438" spans="1:14" ht="14.4" hidden="1">
      <c r="A438" s="1182" t="s">
        <v>3242</v>
      </c>
      <c r="B438" s="658" t="s">
        <v>358</v>
      </c>
      <c r="C438" s="620" t="s">
        <v>359</v>
      </c>
      <c r="D438" s="590">
        <v>4627096402462</v>
      </c>
      <c r="E438" s="617">
        <f t="shared" si="32"/>
        <v>364</v>
      </c>
      <c r="F438" s="618">
        <f t="shared" si="33"/>
        <v>336</v>
      </c>
      <c r="G438" s="618">
        <f t="shared" si="34"/>
        <v>308</v>
      </c>
      <c r="H438" s="595">
        <v>560</v>
      </c>
      <c r="I438" s="774"/>
      <c r="J438" s="619"/>
      <c r="K438" s="1009"/>
      <c r="L438" s="108">
        <f t="shared" si="31"/>
        <v>0</v>
      </c>
      <c r="M438" s="1344"/>
      <c r="N438" s="1341"/>
    </row>
    <row r="439" spans="1:14" ht="14.4" hidden="1">
      <c r="A439" s="1182" t="s">
        <v>3242</v>
      </c>
      <c r="B439" s="658" t="s">
        <v>360</v>
      </c>
      <c r="C439" s="616" t="s">
        <v>361</v>
      </c>
      <c r="D439" s="410">
        <v>4627096402479</v>
      </c>
      <c r="E439" s="617">
        <f t="shared" si="32"/>
        <v>136.5</v>
      </c>
      <c r="F439" s="618">
        <f t="shared" si="33"/>
        <v>126</v>
      </c>
      <c r="G439" s="618">
        <f t="shared" si="34"/>
        <v>115.50000000000001</v>
      </c>
      <c r="H439" s="595">
        <v>210</v>
      </c>
      <c r="I439" s="774"/>
      <c r="J439" s="619"/>
      <c r="K439" s="1009"/>
      <c r="L439" s="108">
        <f t="shared" si="31"/>
        <v>0</v>
      </c>
      <c r="M439" s="1344"/>
      <c r="N439" s="1341"/>
    </row>
    <row r="440" spans="1:14" ht="14.4" hidden="1">
      <c r="A440" s="1182" t="s">
        <v>3242</v>
      </c>
      <c r="B440" s="669" t="s">
        <v>362</v>
      </c>
      <c r="C440" s="620" t="s">
        <v>363</v>
      </c>
      <c r="D440" s="590">
        <v>4627096404114</v>
      </c>
      <c r="E440" s="617">
        <f t="shared" si="32"/>
        <v>292.5</v>
      </c>
      <c r="F440" s="618">
        <f t="shared" si="33"/>
        <v>270</v>
      </c>
      <c r="G440" s="618">
        <f t="shared" si="34"/>
        <v>247.50000000000003</v>
      </c>
      <c r="H440" s="595">
        <v>450</v>
      </c>
      <c r="I440" s="774"/>
      <c r="J440" s="619"/>
      <c r="K440" s="1009"/>
      <c r="L440" s="108">
        <f t="shared" si="31"/>
        <v>0</v>
      </c>
      <c r="M440" s="1344"/>
      <c r="N440" s="1341"/>
    </row>
    <row r="441" spans="1:14" ht="14.4" hidden="1">
      <c r="A441" s="1182" t="s">
        <v>3242</v>
      </c>
      <c r="B441" s="669" t="s">
        <v>364</v>
      </c>
      <c r="C441" s="620" t="s">
        <v>365</v>
      </c>
      <c r="D441" s="590">
        <v>4627096402486</v>
      </c>
      <c r="E441" s="617">
        <f t="shared" si="32"/>
        <v>136.5</v>
      </c>
      <c r="F441" s="618">
        <f t="shared" si="33"/>
        <v>126</v>
      </c>
      <c r="G441" s="618">
        <f t="shared" si="34"/>
        <v>115.50000000000001</v>
      </c>
      <c r="H441" s="595">
        <v>210</v>
      </c>
      <c r="I441" s="774"/>
      <c r="J441" s="619"/>
      <c r="K441" s="1009"/>
      <c r="L441" s="108">
        <f t="shared" si="31"/>
        <v>0</v>
      </c>
      <c r="M441" s="1344"/>
      <c r="N441" s="1341"/>
    </row>
    <row r="442" spans="1:14" ht="14.4" hidden="1">
      <c r="A442" s="1182" t="s">
        <v>3242</v>
      </c>
      <c r="B442" s="669" t="s">
        <v>366</v>
      </c>
      <c r="C442" s="620" t="s">
        <v>367</v>
      </c>
      <c r="D442" s="590">
        <v>4627096402493</v>
      </c>
      <c r="E442" s="617">
        <f t="shared" si="32"/>
        <v>1092</v>
      </c>
      <c r="F442" s="618">
        <f t="shared" si="33"/>
        <v>1008</v>
      </c>
      <c r="G442" s="618">
        <f t="shared" si="34"/>
        <v>924.00000000000011</v>
      </c>
      <c r="H442" s="595">
        <v>1680</v>
      </c>
      <c r="I442" s="774"/>
      <c r="J442" s="619"/>
      <c r="K442" s="1009"/>
      <c r="L442" s="108">
        <f t="shared" si="31"/>
        <v>0</v>
      </c>
      <c r="M442" s="1344"/>
      <c r="N442" s="1341"/>
    </row>
    <row r="443" spans="1:14" ht="14.4" hidden="1">
      <c r="A443" s="1182" t="s">
        <v>3242</v>
      </c>
      <c r="B443" s="658" t="s">
        <v>368</v>
      </c>
      <c r="C443" s="620" t="s">
        <v>369</v>
      </c>
      <c r="D443" s="590">
        <v>4627096402509</v>
      </c>
      <c r="E443" s="617">
        <f t="shared" si="32"/>
        <v>468</v>
      </c>
      <c r="F443" s="618">
        <f t="shared" si="33"/>
        <v>432</v>
      </c>
      <c r="G443" s="618">
        <f t="shared" si="34"/>
        <v>396.00000000000006</v>
      </c>
      <c r="H443" s="595">
        <v>720</v>
      </c>
      <c r="I443" s="774"/>
      <c r="J443" s="619"/>
      <c r="K443" s="1009"/>
      <c r="L443" s="108">
        <f t="shared" si="31"/>
        <v>0</v>
      </c>
      <c r="M443" s="1344"/>
      <c r="N443" s="1341"/>
    </row>
    <row r="444" spans="1:14" ht="14.4" hidden="1">
      <c r="A444" s="1182" t="s">
        <v>3242</v>
      </c>
      <c r="B444" s="669" t="s">
        <v>370</v>
      </c>
      <c r="C444" s="620" t="s">
        <v>371</v>
      </c>
      <c r="D444" s="590">
        <v>4627096402516</v>
      </c>
      <c r="E444" s="617">
        <f t="shared" si="32"/>
        <v>299</v>
      </c>
      <c r="F444" s="618">
        <f t="shared" si="33"/>
        <v>276</v>
      </c>
      <c r="G444" s="618">
        <f t="shared" si="34"/>
        <v>253.00000000000003</v>
      </c>
      <c r="H444" s="595">
        <v>460</v>
      </c>
      <c r="I444" s="774"/>
      <c r="J444" s="619"/>
      <c r="K444" s="1009"/>
      <c r="L444" s="108">
        <f t="shared" si="31"/>
        <v>0</v>
      </c>
      <c r="M444" s="1344"/>
      <c r="N444" s="1341"/>
    </row>
    <row r="445" spans="1:14" ht="14.4" hidden="1">
      <c r="A445" s="1182" t="s">
        <v>3242</v>
      </c>
      <c r="B445" s="669" t="s">
        <v>372</v>
      </c>
      <c r="C445" s="620" t="s">
        <v>373</v>
      </c>
      <c r="D445" s="590">
        <v>4627096402523</v>
      </c>
      <c r="E445" s="617">
        <f t="shared" si="32"/>
        <v>364</v>
      </c>
      <c r="F445" s="618">
        <f t="shared" si="33"/>
        <v>336</v>
      </c>
      <c r="G445" s="618">
        <f t="shared" si="34"/>
        <v>308</v>
      </c>
      <c r="H445" s="595">
        <v>560</v>
      </c>
      <c r="I445" s="774"/>
      <c r="J445" s="619"/>
      <c r="K445" s="1009"/>
      <c r="L445" s="108">
        <f t="shared" si="31"/>
        <v>0</v>
      </c>
      <c r="M445" s="1344"/>
      <c r="N445" s="1341"/>
    </row>
    <row r="446" spans="1:14" ht="14.4" hidden="1">
      <c r="A446" s="160" t="s">
        <v>3242</v>
      </c>
      <c r="B446" s="669" t="s">
        <v>374</v>
      </c>
      <c r="C446" s="620" t="s">
        <v>375</v>
      </c>
      <c r="D446" s="590">
        <v>4627096403643</v>
      </c>
      <c r="E446" s="617">
        <f t="shared" si="32"/>
        <v>422.5</v>
      </c>
      <c r="F446" s="618">
        <f t="shared" si="33"/>
        <v>390</v>
      </c>
      <c r="G446" s="618">
        <f t="shared" si="34"/>
        <v>357.50000000000006</v>
      </c>
      <c r="H446" s="595">
        <v>650</v>
      </c>
      <c r="I446" s="615"/>
      <c r="J446" s="619">
        <v>100</v>
      </c>
      <c r="K446" s="1009"/>
      <c r="L446" s="108">
        <f t="shared" si="31"/>
        <v>0</v>
      </c>
      <c r="M446" s="1344"/>
      <c r="N446" s="1341"/>
    </row>
    <row r="447" spans="1:14" ht="14.4" hidden="1">
      <c r="A447" s="1182" t="s">
        <v>3242</v>
      </c>
      <c r="B447" s="669" t="s">
        <v>376</v>
      </c>
      <c r="C447" s="620" t="s">
        <v>377</v>
      </c>
      <c r="D447" s="590">
        <v>4627096403629</v>
      </c>
      <c r="E447" s="617">
        <f t="shared" si="32"/>
        <v>143</v>
      </c>
      <c r="F447" s="618">
        <f t="shared" si="33"/>
        <v>132</v>
      </c>
      <c r="G447" s="618">
        <f t="shared" si="34"/>
        <v>121.00000000000001</v>
      </c>
      <c r="H447" s="595">
        <v>220</v>
      </c>
      <c r="I447" s="615"/>
      <c r="J447" s="619">
        <v>60</v>
      </c>
      <c r="K447" s="1009"/>
      <c r="L447" s="108">
        <f t="shared" si="31"/>
        <v>0</v>
      </c>
      <c r="M447" s="1344"/>
      <c r="N447" s="1341"/>
    </row>
    <row r="448" spans="1:14" ht="14.4" hidden="1">
      <c r="A448" s="1182" t="s">
        <v>3242</v>
      </c>
      <c r="B448" s="658" t="s">
        <v>378</v>
      </c>
      <c r="C448" s="616" t="s">
        <v>379</v>
      </c>
      <c r="D448" s="410">
        <v>4627096402547</v>
      </c>
      <c r="E448" s="617">
        <f t="shared" si="32"/>
        <v>136.5</v>
      </c>
      <c r="F448" s="618">
        <f t="shared" si="33"/>
        <v>126</v>
      </c>
      <c r="G448" s="618">
        <f t="shared" si="34"/>
        <v>115.50000000000001</v>
      </c>
      <c r="H448" s="595">
        <v>210</v>
      </c>
      <c r="I448" s="615"/>
      <c r="J448" s="619">
        <v>60</v>
      </c>
      <c r="K448" s="1009"/>
      <c r="L448" s="108">
        <f t="shared" si="31"/>
        <v>0</v>
      </c>
      <c r="M448" s="1344"/>
      <c r="N448" s="1341"/>
    </row>
    <row r="449" spans="1:14" ht="14.4" hidden="1">
      <c r="A449" s="1182" t="s">
        <v>3242</v>
      </c>
      <c r="B449" s="658" t="s">
        <v>380</v>
      </c>
      <c r="C449" s="620" t="s">
        <v>381</v>
      </c>
      <c r="D449" s="600">
        <v>4627096402554</v>
      </c>
      <c r="E449" s="617">
        <f t="shared" si="32"/>
        <v>136.5</v>
      </c>
      <c r="F449" s="618">
        <f t="shared" si="33"/>
        <v>126</v>
      </c>
      <c r="G449" s="618">
        <f t="shared" si="34"/>
        <v>115.50000000000001</v>
      </c>
      <c r="H449" s="595">
        <v>210</v>
      </c>
      <c r="I449" s="774"/>
      <c r="J449" s="619"/>
      <c r="K449" s="1009"/>
      <c r="L449" s="108">
        <f t="shared" si="31"/>
        <v>0</v>
      </c>
      <c r="M449" s="1344"/>
      <c r="N449" s="1341"/>
    </row>
    <row r="450" spans="1:14" ht="14.4" hidden="1">
      <c r="A450" s="160" t="s">
        <v>3242</v>
      </c>
      <c r="B450" s="658" t="s">
        <v>382</v>
      </c>
      <c r="C450" s="620" t="s">
        <v>383</v>
      </c>
      <c r="D450" s="590">
        <v>4627096402561</v>
      </c>
      <c r="E450" s="617">
        <f t="shared" si="32"/>
        <v>247</v>
      </c>
      <c r="F450" s="618">
        <f t="shared" si="33"/>
        <v>228</v>
      </c>
      <c r="G450" s="618">
        <f t="shared" si="34"/>
        <v>209.00000000000003</v>
      </c>
      <c r="H450" s="595">
        <v>380</v>
      </c>
      <c r="I450" s="615"/>
      <c r="J450" s="619">
        <v>100</v>
      </c>
      <c r="K450" s="1009"/>
      <c r="L450" s="108">
        <f t="shared" si="31"/>
        <v>0</v>
      </c>
      <c r="M450" s="1344"/>
      <c r="N450" s="1341"/>
    </row>
    <row r="451" spans="1:14" ht="14.4" hidden="1">
      <c r="A451" s="1182" t="s">
        <v>3242</v>
      </c>
      <c r="B451" s="669" t="s">
        <v>384</v>
      </c>
      <c r="C451" s="620" t="s">
        <v>385</v>
      </c>
      <c r="D451" s="590">
        <v>4627096402578</v>
      </c>
      <c r="E451" s="617">
        <f t="shared" si="32"/>
        <v>552.5</v>
      </c>
      <c r="F451" s="618">
        <f t="shared" si="33"/>
        <v>510</v>
      </c>
      <c r="G451" s="618">
        <f t="shared" si="34"/>
        <v>467.50000000000006</v>
      </c>
      <c r="H451" s="595">
        <v>850</v>
      </c>
      <c r="I451" s="774"/>
      <c r="J451" s="619"/>
      <c r="K451" s="1009"/>
      <c r="L451" s="108">
        <f t="shared" si="31"/>
        <v>0</v>
      </c>
      <c r="M451" s="1344"/>
      <c r="N451" s="1341"/>
    </row>
    <row r="452" spans="1:14" ht="14.4" hidden="1">
      <c r="A452" s="1182" t="s">
        <v>3242</v>
      </c>
      <c r="B452" s="658" t="s">
        <v>386</v>
      </c>
      <c r="C452" s="616" t="s">
        <v>387</v>
      </c>
      <c r="D452" s="410">
        <v>4627096402585</v>
      </c>
      <c r="E452" s="617">
        <f t="shared" si="32"/>
        <v>165.75</v>
      </c>
      <c r="F452" s="618">
        <f t="shared" si="33"/>
        <v>153</v>
      </c>
      <c r="G452" s="618">
        <f t="shared" si="34"/>
        <v>140.25</v>
      </c>
      <c r="H452" s="595">
        <v>255</v>
      </c>
      <c r="I452" s="774"/>
      <c r="J452" s="619"/>
      <c r="K452" s="1009"/>
      <c r="L452" s="108">
        <f t="shared" si="31"/>
        <v>0</v>
      </c>
      <c r="M452" s="1344"/>
      <c r="N452" s="1341"/>
    </row>
    <row r="453" spans="1:14" ht="14.4" hidden="1">
      <c r="A453" s="1182" t="s">
        <v>3242</v>
      </c>
      <c r="B453" s="669" t="s">
        <v>388</v>
      </c>
      <c r="C453" s="620" t="s">
        <v>389</v>
      </c>
      <c r="D453" s="590">
        <v>4627096402592</v>
      </c>
      <c r="E453" s="617">
        <f t="shared" si="32"/>
        <v>364</v>
      </c>
      <c r="F453" s="618">
        <f t="shared" si="33"/>
        <v>336</v>
      </c>
      <c r="G453" s="618">
        <f t="shared" si="34"/>
        <v>308</v>
      </c>
      <c r="H453" s="595">
        <v>560</v>
      </c>
      <c r="I453" s="774"/>
      <c r="J453" s="619"/>
      <c r="K453" s="1009"/>
      <c r="L453" s="108">
        <f t="shared" si="31"/>
        <v>0</v>
      </c>
      <c r="M453" s="1344"/>
      <c r="N453" s="1341"/>
    </row>
    <row r="454" spans="1:14" ht="14.4" hidden="1">
      <c r="A454" s="1182" t="s">
        <v>3242</v>
      </c>
      <c r="B454" s="658" t="s">
        <v>390</v>
      </c>
      <c r="C454" s="616" t="s">
        <v>391</v>
      </c>
      <c r="D454" s="410">
        <v>4627096402615</v>
      </c>
      <c r="E454" s="617">
        <f t="shared" si="32"/>
        <v>637</v>
      </c>
      <c r="F454" s="618">
        <f t="shared" si="33"/>
        <v>588</v>
      </c>
      <c r="G454" s="618">
        <f t="shared" si="34"/>
        <v>539</v>
      </c>
      <c r="H454" s="595">
        <v>980</v>
      </c>
      <c r="I454" s="774"/>
      <c r="J454" s="619"/>
      <c r="K454" s="1009"/>
      <c r="L454" s="108">
        <f t="shared" si="31"/>
        <v>0</v>
      </c>
      <c r="M454" s="1344"/>
      <c r="N454" s="1341"/>
    </row>
    <row r="455" spans="1:14" ht="14.4" hidden="1">
      <c r="A455" s="1182" t="s">
        <v>3242</v>
      </c>
      <c r="B455" s="669" t="s">
        <v>392</v>
      </c>
      <c r="C455" s="620" t="s">
        <v>393</v>
      </c>
      <c r="D455" s="590">
        <v>4627096402622</v>
      </c>
      <c r="E455" s="617">
        <f t="shared" si="32"/>
        <v>718.25</v>
      </c>
      <c r="F455" s="618">
        <f t="shared" si="33"/>
        <v>663</v>
      </c>
      <c r="G455" s="618">
        <f t="shared" si="34"/>
        <v>607.75</v>
      </c>
      <c r="H455" s="595">
        <v>1105</v>
      </c>
      <c r="I455" s="774"/>
      <c r="J455" s="619"/>
      <c r="K455" s="1009"/>
      <c r="L455" s="108">
        <f t="shared" si="31"/>
        <v>0</v>
      </c>
      <c r="M455" s="1344"/>
      <c r="N455" s="1341"/>
    </row>
    <row r="456" spans="1:14" ht="14.4" hidden="1">
      <c r="A456" s="1182" t="s">
        <v>3242</v>
      </c>
      <c r="B456" s="658" t="s">
        <v>394</v>
      </c>
      <c r="C456" s="620" t="s">
        <v>395</v>
      </c>
      <c r="D456" s="590">
        <v>4627096402639</v>
      </c>
      <c r="E456" s="617">
        <f t="shared" si="32"/>
        <v>136.5</v>
      </c>
      <c r="F456" s="618">
        <f t="shared" si="33"/>
        <v>126</v>
      </c>
      <c r="G456" s="618">
        <f t="shared" si="34"/>
        <v>115.50000000000001</v>
      </c>
      <c r="H456" s="595">
        <v>210</v>
      </c>
      <c r="I456" s="615"/>
      <c r="J456" s="619">
        <v>60</v>
      </c>
      <c r="K456" s="1009"/>
      <c r="L456" s="108">
        <f t="shared" si="31"/>
        <v>0</v>
      </c>
      <c r="M456" s="1344"/>
      <c r="N456" s="1341"/>
    </row>
    <row r="457" spans="1:14" ht="14.4" hidden="1">
      <c r="A457" s="1182" t="s">
        <v>3242</v>
      </c>
      <c r="B457" s="669" t="s">
        <v>396</v>
      </c>
      <c r="C457" s="620" t="s">
        <v>397</v>
      </c>
      <c r="D457" s="590">
        <v>4627096402646</v>
      </c>
      <c r="E457" s="617">
        <f t="shared" si="32"/>
        <v>136.5</v>
      </c>
      <c r="F457" s="618">
        <f t="shared" si="33"/>
        <v>126</v>
      </c>
      <c r="G457" s="618">
        <f t="shared" si="34"/>
        <v>115.50000000000001</v>
      </c>
      <c r="H457" s="595">
        <v>210</v>
      </c>
      <c r="I457" s="774"/>
      <c r="J457" s="619"/>
      <c r="K457" s="1009"/>
      <c r="L457" s="108">
        <f t="shared" si="31"/>
        <v>0</v>
      </c>
      <c r="M457" s="1344"/>
      <c r="N457" s="1341"/>
    </row>
    <row r="458" spans="1:14" ht="14.4" hidden="1">
      <c r="A458" s="1182" t="s">
        <v>3242</v>
      </c>
      <c r="B458" s="669" t="s">
        <v>398</v>
      </c>
      <c r="C458" s="620" t="s">
        <v>399</v>
      </c>
      <c r="D458" s="590">
        <v>4627096402653</v>
      </c>
      <c r="E458" s="617">
        <f t="shared" ref="E458:E491" si="35">H458*0.65</f>
        <v>136.5</v>
      </c>
      <c r="F458" s="618">
        <f t="shared" ref="F458:F491" si="36">H458*0.6</f>
        <v>126</v>
      </c>
      <c r="G458" s="618">
        <f t="shared" ref="G458:G491" si="37">$H458*0.55</f>
        <v>115.50000000000001</v>
      </c>
      <c r="H458" s="595">
        <v>210</v>
      </c>
      <c r="I458" s="774"/>
      <c r="J458" s="619"/>
      <c r="K458" s="1009"/>
      <c r="L458" s="108">
        <f t="shared" si="31"/>
        <v>0</v>
      </c>
      <c r="M458" s="1344"/>
      <c r="N458" s="1341"/>
    </row>
    <row r="459" spans="1:14" ht="14.4" hidden="1">
      <c r="A459" s="1182" t="s">
        <v>3242</v>
      </c>
      <c r="B459" s="669" t="s">
        <v>400</v>
      </c>
      <c r="C459" s="620" t="s">
        <v>401</v>
      </c>
      <c r="D459" s="590">
        <v>4627096402660</v>
      </c>
      <c r="E459" s="617">
        <f t="shared" si="35"/>
        <v>169</v>
      </c>
      <c r="F459" s="618">
        <f t="shared" si="36"/>
        <v>156</v>
      </c>
      <c r="G459" s="618">
        <f t="shared" si="37"/>
        <v>143</v>
      </c>
      <c r="H459" s="595">
        <v>260</v>
      </c>
      <c r="I459" s="774"/>
      <c r="J459" s="619"/>
      <c r="K459" s="1009"/>
      <c r="L459" s="108">
        <f t="shared" si="31"/>
        <v>0</v>
      </c>
      <c r="M459" s="1344"/>
      <c r="N459" s="1341"/>
    </row>
    <row r="460" spans="1:14" ht="14.4" hidden="1">
      <c r="A460" s="1182" t="s">
        <v>3242</v>
      </c>
      <c r="B460" s="669" t="s">
        <v>402</v>
      </c>
      <c r="C460" s="620" t="s">
        <v>403</v>
      </c>
      <c r="D460" s="590">
        <v>4627096402677</v>
      </c>
      <c r="E460" s="617">
        <f t="shared" si="35"/>
        <v>299</v>
      </c>
      <c r="F460" s="618">
        <f t="shared" si="36"/>
        <v>276</v>
      </c>
      <c r="G460" s="618">
        <f t="shared" si="37"/>
        <v>253.00000000000003</v>
      </c>
      <c r="H460" s="595">
        <v>460</v>
      </c>
      <c r="I460" s="774"/>
      <c r="J460" s="619"/>
      <c r="K460" s="1009"/>
      <c r="L460" s="108">
        <f t="shared" si="31"/>
        <v>0</v>
      </c>
      <c r="M460" s="1344"/>
      <c r="N460" s="1341"/>
    </row>
    <row r="461" spans="1:14" ht="14.4" hidden="1">
      <c r="A461" s="1182" t="s">
        <v>3242</v>
      </c>
      <c r="B461" s="658" t="s">
        <v>404</v>
      </c>
      <c r="C461" s="616" t="s">
        <v>405</v>
      </c>
      <c r="D461" s="410">
        <v>4627096402684</v>
      </c>
      <c r="E461" s="617">
        <f t="shared" si="35"/>
        <v>315.25</v>
      </c>
      <c r="F461" s="618">
        <f t="shared" si="36"/>
        <v>291</v>
      </c>
      <c r="G461" s="618">
        <f t="shared" si="37"/>
        <v>266.75</v>
      </c>
      <c r="H461" s="595">
        <v>485</v>
      </c>
      <c r="I461" s="774"/>
      <c r="J461" s="619"/>
      <c r="K461" s="1009"/>
      <c r="L461" s="108">
        <f t="shared" si="31"/>
        <v>0</v>
      </c>
      <c r="M461" s="1344"/>
      <c r="N461" s="1341"/>
    </row>
    <row r="462" spans="1:14" ht="14.4" hidden="1">
      <c r="A462" s="1182" t="s">
        <v>3242</v>
      </c>
      <c r="B462" s="669" t="s">
        <v>406</v>
      </c>
      <c r="C462" s="620" t="s">
        <v>407</v>
      </c>
      <c r="D462" s="590">
        <v>4627096402691</v>
      </c>
      <c r="E462" s="617">
        <f t="shared" si="35"/>
        <v>949</v>
      </c>
      <c r="F462" s="618">
        <f t="shared" si="36"/>
        <v>876</v>
      </c>
      <c r="G462" s="618">
        <f t="shared" si="37"/>
        <v>803.00000000000011</v>
      </c>
      <c r="H462" s="595">
        <v>1460</v>
      </c>
      <c r="I462" s="615"/>
      <c r="J462" s="619">
        <v>300</v>
      </c>
      <c r="K462" s="1009"/>
      <c r="L462" s="108">
        <f t="shared" si="31"/>
        <v>0</v>
      </c>
      <c r="M462" s="1344"/>
      <c r="N462" s="1341"/>
    </row>
    <row r="463" spans="1:14" ht="14.4" hidden="1">
      <c r="A463" s="1182" t="s">
        <v>3242</v>
      </c>
      <c r="B463" s="669" t="s">
        <v>408</v>
      </c>
      <c r="C463" s="620" t="s">
        <v>409</v>
      </c>
      <c r="D463" s="590">
        <v>4627096402707</v>
      </c>
      <c r="E463" s="617">
        <f t="shared" si="35"/>
        <v>1062.75</v>
      </c>
      <c r="F463" s="618">
        <f t="shared" si="36"/>
        <v>981</v>
      </c>
      <c r="G463" s="618">
        <f t="shared" si="37"/>
        <v>899.25000000000011</v>
      </c>
      <c r="H463" s="595">
        <v>1635</v>
      </c>
      <c r="I463" s="774"/>
      <c r="J463" s="619"/>
      <c r="K463" s="1009"/>
      <c r="L463" s="108">
        <f t="shared" si="31"/>
        <v>0</v>
      </c>
      <c r="M463" s="1344"/>
      <c r="N463" s="1341"/>
    </row>
    <row r="464" spans="1:14" ht="14.4" hidden="1">
      <c r="A464" s="1182" t="s">
        <v>3242</v>
      </c>
      <c r="B464" s="669" t="s">
        <v>410</v>
      </c>
      <c r="C464" s="620" t="s">
        <v>411</v>
      </c>
      <c r="D464" s="590">
        <v>4627096402714</v>
      </c>
      <c r="E464" s="617">
        <f t="shared" si="35"/>
        <v>858</v>
      </c>
      <c r="F464" s="618">
        <f t="shared" si="36"/>
        <v>792</v>
      </c>
      <c r="G464" s="618">
        <f t="shared" si="37"/>
        <v>726.00000000000011</v>
      </c>
      <c r="H464" s="595">
        <v>1320</v>
      </c>
      <c r="I464" s="774"/>
      <c r="J464" s="619"/>
      <c r="K464" s="1009"/>
      <c r="L464" s="108">
        <f t="shared" si="31"/>
        <v>0</v>
      </c>
      <c r="M464" s="1344"/>
      <c r="N464" s="1341"/>
    </row>
    <row r="465" spans="1:14" ht="14.4" hidden="1">
      <c r="A465" s="1182" t="s">
        <v>3242</v>
      </c>
      <c r="B465" s="669" t="s">
        <v>412</v>
      </c>
      <c r="C465" s="620" t="s">
        <v>413</v>
      </c>
      <c r="D465" s="590">
        <v>4627096402721</v>
      </c>
      <c r="E465" s="617">
        <f t="shared" si="35"/>
        <v>234</v>
      </c>
      <c r="F465" s="618">
        <f t="shared" si="36"/>
        <v>216</v>
      </c>
      <c r="G465" s="618">
        <f t="shared" si="37"/>
        <v>198.00000000000003</v>
      </c>
      <c r="H465" s="595">
        <v>360</v>
      </c>
      <c r="I465" s="774"/>
      <c r="J465" s="619"/>
      <c r="K465" s="1009"/>
      <c r="L465" s="108">
        <f t="shared" si="31"/>
        <v>0</v>
      </c>
      <c r="M465" s="1344"/>
      <c r="N465" s="1341"/>
    </row>
    <row r="466" spans="1:14" ht="14.4" hidden="1">
      <c r="A466" s="160" t="s">
        <v>3242</v>
      </c>
      <c r="B466" s="669" t="s">
        <v>414</v>
      </c>
      <c r="C466" s="645" t="s">
        <v>415</v>
      </c>
      <c r="D466" s="590">
        <v>4627096402738</v>
      </c>
      <c r="E466" s="617">
        <f t="shared" si="35"/>
        <v>448.5</v>
      </c>
      <c r="F466" s="618">
        <f t="shared" si="36"/>
        <v>414</v>
      </c>
      <c r="G466" s="618">
        <f t="shared" si="37"/>
        <v>379.50000000000006</v>
      </c>
      <c r="H466" s="595">
        <v>690</v>
      </c>
      <c r="I466" s="615"/>
      <c r="J466" s="619">
        <v>100</v>
      </c>
      <c r="K466" s="1009"/>
      <c r="L466" s="108">
        <f t="shared" si="31"/>
        <v>0</v>
      </c>
      <c r="M466" s="1344"/>
      <c r="N466" s="1341" t="s">
        <v>5056</v>
      </c>
    </row>
    <row r="467" spans="1:14" ht="14.4" hidden="1">
      <c r="A467" s="1182" t="s">
        <v>3242</v>
      </c>
      <c r="B467" s="669" t="s">
        <v>416</v>
      </c>
      <c r="C467" s="645" t="s">
        <v>417</v>
      </c>
      <c r="D467" s="590">
        <v>4627096404107</v>
      </c>
      <c r="E467" s="617">
        <f t="shared" si="35"/>
        <v>598</v>
      </c>
      <c r="F467" s="618">
        <f t="shared" si="36"/>
        <v>552</v>
      </c>
      <c r="G467" s="618">
        <f t="shared" si="37"/>
        <v>506.00000000000006</v>
      </c>
      <c r="H467" s="595">
        <v>920</v>
      </c>
      <c r="I467" s="615"/>
      <c r="J467" s="619">
        <v>200</v>
      </c>
      <c r="K467" s="1009"/>
      <c r="L467" s="108">
        <f t="shared" si="31"/>
        <v>0</v>
      </c>
      <c r="M467" s="1344"/>
      <c r="N467" s="1341"/>
    </row>
    <row r="468" spans="1:14" ht="14.4" hidden="1">
      <c r="A468" s="1182" t="s">
        <v>3242</v>
      </c>
      <c r="B468" s="669" t="s">
        <v>418</v>
      </c>
      <c r="C468" s="645" t="s">
        <v>419</v>
      </c>
      <c r="D468" s="590">
        <v>4627096402745</v>
      </c>
      <c r="E468" s="617">
        <f t="shared" si="35"/>
        <v>253.5</v>
      </c>
      <c r="F468" s="618">
        <f t="shared" si="36"/>
        <v>234</v>
      </c>
      <c r="G468" s="618">
        <f t="shared" si="37"/>
        <v>214.50000000000003</v>
      </c>
      <c r="H468" s="595">
        <v>390</v>
      </c>
      <c r="I468" s="774"/>
      <c r="J468" s="619"/>
      <c r="K468" s="1009"/>
      <c r="L468" s="108">
        <f t="shared" si="31"/>
        <v>0</v>
      </c>
      <c r="M468" s="1344"/>
      <c r="N468" s="1341"/>
    </row>
    <row r="469" spans="1:14" ht="14.4" hidden="1">
      <c r="A469" s="1182" t="s">
        <v>3242</v>
      </c>
      <c r="B469" s="669" t="s">
        <v>420</v>
      </c>
      <c r="C469" s="645" t="s">
        <v>421</v>
      </c>
      <c r="D469" s="590">
        <v>4627096402752</v>
      </c>
      <c r="E469" s="617">
        <f t="shared" si="35"/>
        <v>136.5</v>
      </c>
      <c r="F469" s="618">
        <f t="shared" si="36"/>
        <v>126</v>
      </c>
      <c r="G469" s="618">
        <f t="shared" si="37"/>
        <v>115.50000000000001</v>
      </c>
      <c r="H469" s="595">
        <v>210</v>
      </c>
      <c r="I469" s="774"/>
      <c r="J469" s="619"/>
      <c r="K469" s="1009"/>
      <c r="L469" s="108">
        <f t="shared" si="31"/>
        <v>0</v>
      </c>
      <c r="M469" s="1344"/>
      <c r="N469" s="1341"/>
    </row>
    <row r="470" spans="1:14" ht="14.4" hidden="1">
      <c r="A470" s="1182" t="s">
        <v>3242</v>
      </c>
      <c r="B470" s="658" t="s">
        <v>422</v>
      </c>
      <c r="C470" s="616" t="s">
        <v>423</v>
      </c>
      <c r="D470" s="410">
        <v>4627096403667</v>
      </c>
      <c r="E470" s="617">
        <f t="shared" si="35"/>
        <v>136.5</v>
      </c>
      <c r="F470" s="618">
        <f t="shared" si="36"/>
        <v>126</v>
      </c>
      <c r="G470" s="618">
        <f t="shared" si="37"/>
        <v>115.50000000000001</v>
      </c>
      <c r="H470" s="595">
        <v>210</v>
      </c>
      <c r="I470" s="774"/>
      <c r="J470" s="619"/>
      <c r="K470" s="1009"/>
      <c r="L470" s="108">
        <f t="shared" si="31"/>
        <v>0</v>
      </c>
      <c r="M470" s="1344"/>
      <c r="N470" s="1341"/>
    </row>
    <row r="471" spans="1:14" ht="14.4" hidden="1">
      <c r="A471" s="1182" t="s">
        <v>3242</v>
      </c>
      <c r="B471" s="669" t="s">
        <v>424</v>
      </c>
      <c r="C471" s="620" t="s">
        <v>425</v>
      </c>
      <c r="D471" s="590">
        <v>4627096402769</v>
      </c>
      <c r="E471" s="617">
        <f t="shared" si="35"/>
        <v>1228.5</v>
      </c>
      <c r="F471" s="618">
        <f t="shared" si="36"/>
        <v>1134</v>
      </c>
      <c r="G471" s="618">
        <f t="shared" si="37"/>
        <v>1039.5</v>
      </c>
      <c r="H471" s="595">
        <v>1890</v>
      </c>
      <c r="I471" s="774"/>
      <c r="J471" s="619"/>
      <c r="K471" s="1009"/>
      <c r="L471" s="108">
        <f t="shared" si="31"/>
        <v>0</v>
      </c>
      <c r="M471" s="1344"/>
      <c r="N471" s="1341"/>
    </row>
    <row r="472" spans="1:14" ht="14.4" hidden="1">
      <c r="A472" s="1182" t="s">
        <v>3242</v>
      </c>
      <c r="B472" s="658" t="s">
        <v>426</v>
      </c>
      <c r="C472" s="620" t="s">
        <v>427</v>
      </c>
      <c r="D472" s="590">
        <v>4627096402776</v>
      </c>
      <c r="E472" s="617">
        <f t="shared" si="35"/>
        <v>182</v>
      </c>
      <c r="F472" s="618">
        <f t="shared" si="36"/>
        <v>168</v>
      </c>
      <c r="G472" s="618">
        <f t="shared" si="37"/>
        <v>154</v>
      </c>
      <c r="H472" s="595">
        <v>280</v>
      </c>
      <c r="I472" s="774"/>
      <c r="J472" s="619"/>
      <c r="K472" s="1009"/>
      <c r="L472" s="108">
        <f t="shared" si="31"/>
        <v>0</v>
      </c>
      <c r="M472" s="1344"/>
      <c r="N472" s="1341"/>
    </row>
    <row r="473" spans="1:14" ht="14.4" hidden="1">
      <c r="A473" s="1182" t="s">
        <v>3242</v>
      </c>
      <c r="B473" s="669" t="s">
        <v>428</v>
      </c>
      <c r="C473" s="620" t="s">
        <v>429</v>
      </c>
      <c r="D473" s="590">
        <v>4627096402783</v>
      </c>
      <c r="E473" s="617">
        <f t="shared" si="35"/>
        <v>208</v>
      </c>
      <c r="F473" s="618">
        <f t="shared" si="36"/>
        <v>192</v>
      </c>
      <c r="G473" s="618">
        <f t="shared" si="37"/>
        <v>176</v>
      </c>
      <c r="H473" s="595">
        <v>320</v>
      </c>
      <c r="I473" s="774"/>
      <c r="J473" s="619"/>
      <c r="K473" s="1009"/>
      <c r="L473" s="108">
        <f t="shared" ref="L473:L529" si="38">K473*J473</f>
        <v>0</v>
      </c>
      <c r="M473" s="1344"/>
      <c r="N473" s="1341"/>
    </row>
    <row r="474" spans="1:14" ht="14.4" hidden="1">
      <c r="A474" s="1182" t="s">
        <v>3242</v>
      </c>
      <c r="B474" s="669" t="s">
        <v>430</v>
      </c>
      <c r="C474" s="620" t="s">
        <v>431</v>
      </c>
      <c r="D474" s="590">
        <v>4627096403636</v>
      </c>
      <c r="E474" s="617">
        <f t="shared" si="35"/>
        <v>572</v>
      </c>
      <c r="F474" s="618">
        <f t="shared" si="36"/>
        <v>528</v>
      </c>
      <c r="G474" s="618">
        <f t="shared" si="37"/>
        <v>484.00000000000006</v>
      </c>
      <c r="H474" s="595">
        <v>880</v>
      </c>
      <c r="I474" s="774"/>
      <c r="J474" s="619"/>
      <c r="K474" s="1009"/>
      <c r="L474" s="108">
        <f t="shared" si="38"/>
        <v>0</v>
      </c>
      <c r="M474" s="1344"/>
      <c r="N474" s="1341"/>
    </row>
    <row r="475" spans="1:14" ht="14.4" hidden="1">
      <c r="A475" s="1182" t="s">
        <v>3242</v>
      </c>
      <c r="B475" s="669" t="s">
        <v>432</v>
      </c>
      <c r="C475" s="620" t="s">
        <v>433</v>
      </c>
      <c r="D475" s="590">
        <v>4627096402790</v>
      </c>
      <c r="E475" s="617">
        <f t="shared" si="35"/>
        <v>507</v>
      </c>
      <c r="F475" s="618">
        <f t="shared" si="36"/>
        <v>468</v>
      </c>
      <c r="G475" s="618">
        <f t="shared" si="37"/>
        <v>429.00000000000006</v>
      </c>
      <c r="H475" s="595">
        <v>780</v>
      </c>
      <c r="I475" s="774"/>
      <c r="J475" s="619"/>
      <c r="K475" s="1009"/>
      <c r="L475" s="108">
        <f t="shared" si="38"/>
        <v>0</v>
      </c>
      <c r="M475" s="1344"/>
      <c r="N475" s="1341"/>
    </row>
    <row r="476" spans="1:14" ht="14.4" hidden="1">
      <c r="A476" s="1182" t="s">
        <v>3242</v>
      </c>
      <c r="B476" s="669" t="s">
        <v>434</v>
      </c>
      <c r="C476" s="645" t="s">
        <v>435</v>
      </c>
      <c r="D476" s="590">
        <v>4627096402806</v>
      </c>
      <c r="E476" s="617">
        <f t="shared" si="35"/>
        <v>182</v>
      </c>
      <c r="F476" s="618">
        <f t="shared" si="36"/>
        <v>168</v>
      </c>
      <c r="G476" s="618">
        <f t="shared" si="37"/>
        <v>154</v>
      </c>
      <c r="H476" s="595">
        <v>280</v>
      </c>
      <c r="I476" s="774"/>
      <c r="J476" s="619"/>
      <c r="K476" s="1009"/>
      <c r="L476" s="108">
        <f t="shared" si="38"/>
        <v>0</v>
      </c>
      <c r="M476" s="1344"/>
      <c r="N476" s="1341"/>
    </row>
    <row r="477" spans="1:14" ht="14.4" hidden="1">
      <c r="A477" s="1182" t="s">
        <v>3242</v>
      </c>
      <c r="B477" s="669" t="s">
        <v>436</v>
      </c>
      <c r="C477" s="620" t="s">
        <v>437</v>
      </c>
      <c r="D477" s="590">
        <v>4627096402813</v>
      </c>
      <c r="E477" s="617">
        <f t="shared" si="35"/>
        <v>165.75</v>
      </c>
      <c r="F477" s="618">
        <f t="shared" si="36"/>
        <v>153</v>
      </c>
      <c r="G477" s="618">
        <f t="shared" si="37"/>
        <v>140.25</v>
      </c>
      <c r="H477" s="595">
        <v>255</v>
      </c>
      <c r="I477" s="774"/>
      <c r="J477" s="619"/>
      <c r="K477" s="1009"/>
      <c r="L477" s="108">
        <f t="shared" si="38"/>
        <v>0</v>
      </c>
      <c r="M477" s="1344"/>
      <c r="N477" s="1341"/>
    </row>
    <row r="478" spans="1:14" ht="14.4" hidden="1">
      <c r="A478" s="160" t="s">
        <v>3242</v>
      </c>
      <c r="B478" s="669" t="s">
        <v>438</v>
      </c>
      <c r="C478" s="620" t="s">
        <v>439</v>
      </c>
      <c r="D478" s="590">
        <v>4627096402820</v>
      </c>
      <c r="E478" s="617">
        <f t="shared" si="35"/>
        <v>422.5</v>
      </c>
      <c r="F478" s="618">
        <f t="shared" si="36"/>
        <v>390</v>
      </c>
      <c r="G478" s="618">
        <f t="shared" si="37"/>
        <v>357.50000000000006</v>
      </c>
      <c r="H478" s="595">
        <v>650</v>
      </c>
      <c r="I478" s="615"/>
      <c r="J478" s="619">
        <v>150</v>
      </c>
      <c r="K478" s="1009"/>
      <c r="L478" s="108">
        <f t="shared" si="38"/>
        <v>0</v>
      </c>
      <c r="M478" s="1344"/>
      <c r="N478" s="1341"/>
    </row>
    <row r="479" spans="1:14" ht="14.4" hidden="1">
      <c r="A479" s="1182" t="s">
        <v>3242</v>
      </c>
      <c r="B479" s="669" t="s">
        <v>440</v>
      </c>
      <c r="C479" s="620" t="s">
        <v>441</v>
      </c>
      <c r="D479" s="590">
        <v>4627096402837</v>
      </c>
      <c r="E479" s="617">
        <f t="shared" si="35"/>
        <v>2392</v>
      </c>
      <c r="F479" s="618">
        <f t="shared" si="36"/>
        <v>2208</v>
      </c>
      <c r="G479" s="618">
        <f t="shared" si="37"/>
        <v>2024.0000000000002</v>
      </c>
      <c r="H479" s="595">
        <v>3680</v>
      </c>
      <c r="I479" s="774"/>
      <c r="J479" s="619"/>
      <c r="K479" s="1009"/>
      <c r="L479" s="108">
        <f t="shared" si="38"/>
        <v>0</v>
      </c>
      <c r="M479" s="1344"/>
      <c r="N479" s="1341"/>
    </row>
    <row r="480" spans="1:14" ht="14.4" hidden="1">
      <c r="A480" s="1182" t="s">
        <v>3242</v>
      </c>
      <c r="B480" s="669" t="s">
        <v>442</v>
      </c>
      <c r="C480" s="620" t="s">
        <v>443</v>
      </c>
      <c r="D480" s="590">
        <v>4627096402844</v>
      </c>
      <c r="E480" s="617">
        <f t="shared" si="35"/>
        <v>169</v>
      </c>
      <c r="F480" s="618">
        <f t="shared" si="36"/>
        <v>156</v>
      </c>
      <c r="G480" s="618">
        <f t="shared" si="37"/>
        <v>143</v>
      </c>
      <c r="H480" s="595">
        <v>260</v>
      </c>
      <c r="I480" s="774"/>
      <c r="J480" s="619"/>
      <c r="K480" s="1009"/>
      <c r="L480" s="108">
        <f t="shared" si="38"/>
        <v>0</v>
      </c>
      <c r="M480" s="1344"/>
      <c r="N480" s="1341"/>
    </row>
    <row r="481" spans="1:14" ht="14.4" hidden="1">
      <c r="A481" s="160" t="s">
        <v>3242</v>
      </c>
      <c r="B481" s="669" t="s">
        <v>444</v>
      </c>
      <c r="C481" s="620" t="s">
        <v>445</v>
      </c>
      <c r="D481" s="590">
        <v>4627096402851</v>
      </c>
      <c r="E481" s="617">
        <f t="shared" si="35"/>
        <v>897</v>
      </c>
      <c r="F481" s="618">
        <f t="shared" si="36"/>
        <v>828</v>
      </c>
      <c r="G481" s="618">
        <f t="shared" si="37"/>
        <v>759.00000000000011</v>
      </c>
      <c r="H481" s="595">
        <v>1380</v>
      </c>
      <c r="I481" s="615"/>
      <c r="J481" s="619">
        <v>300</v>
      </c>
      <c r="K481" s="1009"/>
      <c r="L481" s="108">
        <f t="shared" si="38"/>
        <v>0</v>
      </c>
      <c r="M481" s="1344"/>
      <c r="N481" s="1341"/>
    </row>
    <row r="482" spans="1:14" ht="14.4" hidden="1">
      <c r="A482" s="1182" t="s">
        <v>3242</v>
      </c>
      <c r="B482" s="669" t="s">
        <v>446</v>
      </c>
      <c r="C482" s="620" t="s">
        <v>447</v>
      </c>
      <c r="D482" s="590">
        <v>4627096402868</v>
      </c>
      <c r="E482" s="617">
        <f t="shared" si="35"/>
        <v>962</v>
      </c>
      <c r="F482" s="618">
        <f t="shared" si="36"/>
        <v>888</v>
      </c>
      <c r="G482" s="618">
        <f t="shared" si="37"/>
        <v>814.00000000000011</v>
      </c>
      <c r="H482" s="595">
        <v>1480</v>
      </c>
      <c r="I482" s="774"/>
      <c r="J482" s="619"/>
      <c r="K482" s="1009"/>
      <c r="L482" s="108">
        <f t="shared" si="38"/>
        <v>0</v>
      </c>
      <c r="M482" s="1344"/>
      <c r="N482" s="1341"/>
    </row>
    <row r="483" spans="1:14" ht="14.4" hidden="1">
      <c r="A483" s="1182" t="s">
        <v>3242</v>
      </c>
      <c r="B483" s="669" t="s">
        <v>448</v>
      </c>
      <c r="C483" s="620" t="s">
        <v>449</v>
      </c>
      <c r="D483" s="590">
        <v>4627096402875</v>
      </c>
      <c r="E483" s="617">
        <f t="shared" si="35"/>
        <v>136.5</v>
      </c>
      <c r="F483" s="618">
        <f t="shared" si="36"/>
        <v>126</v>
      </c>
      <c r="G483" s="618">
        <f t="shared" si="37"/>
        <v>115.50000000000001</v>
      </c>
      <c r="H483" s="595">
        <v>210</v>
      </c>
      <c r="I483" s="774"/>
      <c r="J483" s="619"/>
      <c r="K483" s="1009"/>
      <c r="L483" s="108">
        <f t="shared" si="38"/>
        <v>0</v>
      </c>
      <c r="M483" s="1344"/>
      <c r="N483" s="1341"/>
    </row>
    <row r="484" spans="1:14" ht="14.4" hidden="1">
      <c r="A484" s="1182" t="s">
        <v>3242</v>
      </c>
      <c r="B484" s="658" t="s">
        <v>450</v>
      </c>
      <c r="C484" s="620" t="s">
        <v>451</v>
      </c>
      <c r="D484" s="590">
        <v>4627096402882</v>
      </c>
      <c r="E484" s="617">
        <f t="shared" si="35"/>
        <v>208</v>
      </c>
      <c r="F484" s="618">
        <f t="shared" si="36"/>
        <v>192</v>
      </c>
      <c r="G484" s="618">
        <f t="shared" si="37"/>
        <v>176</v>
      </c>
      <c r="H484" s="595">
        <v>320</v>
      </c>
      <c r="I484" s="774"/>
      <c r="J484" s="619"/>
      <c r="K484" s="1009"/>
      <c r="L484" s="108">
        <f t="shared" si="38"/>
        <v>0</v>
      </c>
      <c r="M484" s="1344"/>
      <c r="N484" s="1341"/>
    </row>
    <row r="485" spans="1:14" ht="14.4" hidden="1">
      <c r="A485" s="1182" t="s">
        <v>3242</v>
      </c>
      <c r="B485" s="669" t="s">
        <v>452</v>
      </c>
      <c r="C485" s="620" t="s">
        <v>453</v>
      </c>
      <c r="D485" s="590">
        <v>4627096403704</v>
      </c>
      <c r="E485" s="617">
        <f t="shared" si="35"/>
        <v>396.5</v>
      </c>
      <c r="F485" s="618">
        <f t="shared" si="36"/>
        <v>366</v>
      </c>
      <c r="G485" s="618">
        <f t="shared" si="37"/>
        <v>335.5</v>
      </c>
      <c r="H485" s="595">
        <v>610</v>
      </c>
      <c r="I485" s="774"/>
      <c r="J485" s="619"/>
      <c r="K485" s="1009"/>
      <c r="L485" s="108">
        <f t="shared" si="38"/>
        <v>0</v>
      </c>
      <c r="M485" s="1344"/>
      <c r="N485" s="1341"/>
    </row>
    <row r="486" spans="1:14" ht="14.4" hidden="1">
      <c r="A486" s="1182" t="s">
        <v>3242</v>
      </c>
      <c r="B486" s="669" t="s">
        <v>454</v>
      </c>
      <c r="C486" s="620" t="s">
        <v>455</v>
      </c>
      <c r="D486" s="590">
        <v>4627096402899</v>
      </c>
      <c r="E486" s="617">
        <f t="shared" si="35"/>
        <v>136.5</v>
      </c>
      <c r="F486" s="618">
        <f t="shared" si="36"/>
        <v>126</v>
      </c>
      <c r="G486" s="618">
        <f t="shared" si="37"/>
        <v>115.50000000000001</v>
      </c>
      <c r="H486" s="595">
        <v>210</v>
      </c>
      <c r="I486" s="774"/>
      <c r="J486" s="619"/>
      <c r="K486" s="1009"/>
      <c r="L486" s="108">
        <f t="shared" si="38"/>
        <v>0</v>
      </c>
      <c r="M486" s="1344"/>
      <c r="N486" s="1341"/>
    </row>
    <row r="487" spans="1:14" ht="14.4" hidden="1">
      <c r="A487" s="160" t="s">
        <v>3242</v>
      </c>
      <c r="B487" s="1192" t="s">
        <v>456</v>
      </c>
      <c r="C487" s="620" t="s">
        <v>457</v>
      </c>
      <c r="D487" s="590">
        <v>4627096402905</v>
      </c>
      <c r="E487" s="617">
        <f t="shared" si="35"/>
        <v>630.5</v>
      </c>
      <c r="F487" s="618">
        <f t="shared" si="36"/>
        <v>582</v>
      </c>
      <c r="G487" s="618">
        <f t="shared" si="37"/>
        <v>533.5</v>
      </c>
      <c r="H487" s="595">
        <v>970</v>
      </c>
      <c r="I487" s="615"/>
      <c r="J487" s="619">
        <v>100</v>
      </c>
      <c r="K487" s="1009"/>
      <c r="L487" s="108">
        <f t="shared" si="38"/>
        <v>0</v>
      </c>
      <c r="M487" s="1344"/>
      <c r="N487" s="1341"/>
    </row>
    <row r="488" spans="1:14" ht="14.4" hidden="1">
      <c r="A488" s="1182" t="s">
        <v>3242</v>
      </c>
      <c r="B488" s="669" t="s">
        <v>458</v>
      </c>
      <c r="C488" s="620" t="s">
        <v>459</v>
      </c>
      <c r="D488" s="590">
        <v>4627096402912</v>
      </c>
      <c r="E488" s="617">
        <f t="shared" si="35"/>
        <v>165.75</v>
      </c>
      <c r="F488" s="618">
        <f t="shared" si="36"/>
        <v>153</v>
      </c>
      <c r="G488" s="618">
        <f t="shared" si="37"/>
        <v>140.25</v>
      </c>
      <c r="H488" s="595">
        <v>255</v>
      </c>
      <c r="I488" s="774"/>
      <c r="J488" s="619"/>
      <c r="K488" s="1009"/>
      <c r="L488" s="108">
        <f t="shared" si="38"/>
        <v>0</v>
      </c>
      <c r="M488" s="1344"/>
      <c r="N488" s="1341"/>
    </row>
    <row r="489" spans="1:14" ht="14.4" hidden="1">
      <c r="A489" s="1182" t="s">
        <v>3242</v>
      </c>
      <c r="B489" s="669" t="s">
        <v>460</v>
      </c>
      <c r="C489" s="620" t="s">
        <v>461</v>
      </c>
      <c r="D489" s="590">
        <v>4627096402929</v>
      </c>
      <c r="E489" s="617">
        <f t="shared" si="35"/>
        <v>1170</v>
      </c>
      <c r="F489" s="618">
        <f t="shared" si="36"/>
        <v>1080</v>
      </c>
      <c r="G489" s="618">
        <f t="shared" si="37"/>
        <v>990.00000000000011</v>
      </c>
      <c r="H489" s="595">
        <v>1800</v>
      </c>
      <c r="I489" s="774"/>
      <c r="J489" s="619"/>
      <c r="K489" s="1009"/>
      <c r="L489" s="108">
        <f t="shared" si="38"/>
        <v>0</v>
      </c>
      <c r="M489" s="1344"/>
      <c r="N489" s="1341"/>
    </row>
    <row r="490" spans="1:14" ht="14.4" hidden="1">
      <c r="A490" s="1182" t="s">
        <v>3242</v>
      </c>
      <c r="B490" s="669" t="s">
        <v>462</v>
      </c>
      <c r="C490" s="620" t="s">
        <v>463</v>
      </c>
      <c r="D490" s="590">
        <v>4627096402936</v>
      </c>
      <c r="E490" s="617">
        <f t="shared" si="35"/>
        <v>273</v>
      </c>
      <c r="F490" s="618">
        <f t="shared" si="36"/>
        <v>252</v>
      </c>
      <c r="G490" s="618">
        <f t="shared" si="37"/>
        <v>231.00000000000003</v>
      </c>
      <c r="H490" s="595">
        <v>420</v>
      </c>
      <c r="I490" s="774"/>
      <c r="J490" s="619"/>
      <c r="K490" s="1009"/>
      <c r="L490" s="108">
        <f t="shared" si="38"/>
        <v>0</v>
      </c>
      <c r="M490" s="1344"/>
      <c r="N490" s="1341"/>
    </row>
    <row r="491" spans="1:14" ht="14.4" hidden="1">
      <c r="A491" s="1182" t="s">
        <v>3242</v>
      </c>
      <c r="B491" s="669" t="s">
        <v>464</v>
      </c>
      <c r="C491" s="620" t="s">
        <v>465</v>
      </c>
      <c r="D491" s="590">
        <v>4627096402943</v>
      </c>
      <c r="E491" s="617">
        <f t="shared" si="35"/>
        <v>136.5</v>
      </c>
      <c r="F491" s="618">
        <f t="shared" si="36"/>
        <v>126</v>
      </c>
      <c r="G491" s="618">
        <f t="shared" si="37"/>
        <v>115.50000000000001</v>
      </c>
      <c r="H491" s="595">
        <v>210</v>
      </c>
      <c r="I491" s="774"/>
      <c r="J491" s="619"/>
      <c r="K491" s="1009"/>
      <c r="L491" s="108">
        <f t="shared" si="38"/>
        <v>0</v>
      </c>
      <c r="M491" s="1344"/>
      <c r="N491" s="1341"/>
    </row>
    <row r="492" spans="1:14" ht="14.4" hidden="1">
      <c r="A492" s="1182" t="s">
        <v>3242</v>
      </c>
      <c r="B492" s="652" t="s">
        <v>467</v>
      </c>
      <c r="C492" s="620" t="s">
        <v>468</v>
      </c>
      <c r="D492" s="590">
        <v>4627096400475</v>
      </c>
      <c r="E492" s="617">
        <f>H492*0.65</f>
        <v>269.75</v>
      </c>
      <c r="F492" s="618">
        <f>H492*0.6</f>
        <v>249</v>
      </c>
      <c r="G492" s="618">
        <f>$H492*0.55</f>
        <v>228.25000000000003</v>
      </c>
      <c r="H492" s="595">
        <v>415</v>
      </c>
      <c r="I492" s="640"/>
      <c r="J492" s="619"/>
      <c r="K492" s="1010"/>
      <c r="L492" s="108">
        <f t="shared" si="38"/>
        <v>0</v>
      </c>
      <c r="M492" s="1344"/>
      <c r="N492" s="1341"/>
    </row>
    <row r="493" spans="1:14" ht="14.4" hidden="1">
      <c r="A493" s="1182" t="s">
        <v>3242</v>
      </c>
      <c r="B493" s="608" t="s">
        <v>469</v>
      </c>
      <c r="C493" s="620" t="s">
        <v>470</v>
      </c>
      <c r="D493" s="590">
        <v>4627096400482</v>
      </c>
      <c r="E493" s="617">
        <f>H493*0.65</f>
        <v>377</v>
      </c>
      <c r="F493" s="618">
        <f>H493*0.6</f>
        <v>348</v>
      </c>
      <c r="G493" s="618">
        <f>$H493*0.55</f>
        <v>319</v>
      </c>
      <c r="H493" s="595">
        <v>580</v>
      </c>
      <c r="I493" s="640"/>
      <c r="J493" s="619"/>
      <c r="K493" s="1010"/>
      <c r="L493" s="108">
        <f t="shared" si="38"/>
        <v>0</v>
      </c>
      <c r="M493" s="1344"/>
      <c r="N493" s="1341"/>
    </row>
    <row r="494" spans="1:14" ht="14.4" hidden="1">
      <c r="A494" s="1182" t="s">
        <v>3242</v>
      </c>
      <c r="B494" s="608" t="s">
        <v>471</v>
      </c>
      <c r="C494" s="620" t="s">
        <v>472</v>
      </c>
      <c r="D494" s="590">
        <v>4627096400505</v>
      </c>
      <c r="E494" s="617">
        <f>H494*0.65</f>
        <v>377</v>
      </c>
      <c r="F494" s="618">
        <f>H494*0.6</f>
        <v>348</v>
      </c>
      <c r="G494" s="618">
        <f>$H494*0.55</f>
        <v>319</v>
      </c>
      <c r="H494" s="595">
        <v>580</v>
      </c>
      <c r="I494" s="640"/>
      <c r="J494" s="619"/>
      <c r="K494" s="1010"/>
      <c r="L494" s="108">
        <f t="shared" si="38"/>
        <v>0</v>
      </c>
      <c r="M494" s="1344"/>
      <c r="N494" s="1341"/>
    </row>
    <row r="495" spans="1:14" ht="14.4" hidden="1">
      <c r="A495" s="1182" t="s">
        <v>3242</v>
      </c>
      <c r="B495" s="652" t="s">
        <v>3125</v>
      </c>
      <c r="C495" s="620" t="s">
        <v>474</v>
      </c>
      <c r="D495" s="590">
        <v>4627096400512</v>
      </c>
      <c r="E495" s="617">
        <f t="shared" ref="E495:E501" si="39">H495*0.65</f>
        <v>221</v>
      </c>
      <c r="F495" s="618">
        <f t="shared" ref="F495:F501" si="40">H495*0.6</f>
        <v>204</v>
      </c>
      <c r="G495" s="618">
        <f t="shared" ref="G495:G501" si="41">$H495*0.55</f>
        <v>187.00000000000003</v>
      </c>
      <c r="H495" s="595">
        <v>340</v>
      </c>
      <c r="I495" s="640"/>
      <c r="J495" s="619"/>
      <c r="K495" s="1010"/>
      <c r="L495" s="108">
        <f t="shared" si="38"/>
        <v>0</v>
      </c>
      <c r="M495" s="1344"/>
      <c r="N495" s="1341"/>
    </row>
    <row r="496" spans="1:14" ht="14.4" hidden="1">
      <c r="A496" s="1182" t="s">
        <v>3242</v>
      </c>
      <c r="B496" s="652" t="s">
        <v>3124</v>
      </c>
      <c r="C496" s="620" t="s">
        <v>475</v>
      </c>
      <c r="D496" s="590">
        <v>4627096400543</v>
      </c>
      <c r="E496" s="617">
        <f t="shared" si="39"/>
        <v>169</v>
      </c>
      <c r="F496" s="618">
        <f t="shared" si="40"/>
        <v>156</v>
      </c>
      <c r="G496" s="618">
        <f t="shared" si="41"/>
        <v>143</v>
      </c>
      <c r="H496" s="595">
        <v>260</v>
      </c>
      <c r="I496" s="640"/>
      <c r="J496" s="619"/>
      <c r="K496" s="1010"/>
      <c r="L496" s="108">
        <f t="shared" si="38"/>
        <v>0</v>
      </c>
      <c r="M496" s="1344"/>
      <c r="N496" s="1341"/>
    </row>
    <row r="497" spans="1:14" ht="14.4" hidden="1">
      <c r="A497" s="1182" t="s">
        <v>3242</v>
      </c>
      <c r="B497" s="608" t="s">
        <v>476</v>
      </c>
      <c r="C497" s="616" t="s">
        <v>477</v>
      </c>
      <c r="D497" s="410">
        <v>4627096404213</v>
      </c>
      <c r="E497" s="617">
        <f t="shared" si="39"/>
        <v>442</v>
      </c>
      <c r="F497" s="618">
        <f t="shared" si="40"/>
        <v>408</v>
      </c>
      <c r="G497" s="618">
        <f t="shared" si="41"/>
        <v>374.00000000000006</v>
      </c>
      <c r="H497" s="595">
        <v>680</v>
      </c>
      <c r="I497" s="640"/>
      <c r="J497" s="619"/>
      <c r="K497" s="1010"/>
      <c r="L497" s="108">
        <f t="shared" si="38"/>
        <v>0</v>
      </c>
      <c r="M497" s="1344"/>
      <c r="N497" s="1341"/>
    </row>
    <row r="498" spans="1:14" ht="14.4" hidden="1">
      <c r="A498" s="160" t="s">
        <v>3242</v>
      </c>
      <c r="B498" s="608" t="s">
        <v>478</v>
      </c>
      <c r="C498" s="616" t="s">
        <v>479</v>
      </c>
      <c r="D498" s="410">
        <v>4627096400550</v>
      </c>
      <c r="E498" s="617">
        <f t="shared" si="39"/>
        <v>442</v>
      </c>
      <c r="F498" s="618">
        <f t="shared" si="40"/>
        <v>408</v>
      </c>
      <c r="G498" s="618">
        <f t="shared" si="41"/>
        <v>374.00000000000006</v>
      </c>
      <c r="H498" s="595">
        <v>680</v>
      </c>
      <c r="I498" s="615"/>
      <c r="J498" s="619">
        <v>100</v>
      </c>
      <c r="K498" s="1010"/>
      <c r="L498" s="108">
        <f t="shared" si="38"/>
        <v>0</v>
      </c>
      <c r="M498" s="1344"/>
      <c r="N498" s="1341" t="s">
        <v>5056</v>
      </c>
    </row>
    <row r="499" spans="1:14" ht="14.4" hidden="1">
      <c r="A499" s="1182" t="s">
        <v>3242</v>
      </c>
      <c r="B499" s="608" t="s">
        <v>480</v>
      </c>
      <c r="C499" s="616" t="s">
        <v>481</v>
      </c>
      <c r="D499" s="410">
        <v>4627096400567</v>
      </c>
      <c r="E499" s="617">
        <f t="shared" si="39"/>
        <v>442</v>
      </c>
      <c r="F499" s="618">
        <f t="shared" si="40"/>
        <v>408</v>
      </c>
      <c r="G499" s="618">
        <f t="shared" si="41"/>
        <v>374.00000000000006</v>
      </c>
      <c r="H499" s="595">
        <v>680</v>
      </c>
      <c r="I499" s="774"/>
      <c r="J499" s="619"/>
      <c r="K499" s="1010"/>
      <c r="L499" s="108">
        <f t="shared" si="38"/>
        <v>0</v>
      </c>
      <c r="M499" s="1344"/>
      <c r="N499" s="1341"/>
    </row>
    <row r="500" spans="1:14" ht="14.4" hidden="1">
      <c r="A500" s="1182" t="s">
        <v>3242</v>
      </c>
      <c r="B500" s="608" t="s">
        <v>482</v>
      </c>
      <c r="C500" s="616" t="s">
        <v>483</v>
      </c>
      <c r="D500" s="410">
        <v>4627096402981</v>
      </c>
      <c r="E500" s="617">
        <f t="shared" si="39"/>
        <v>377</v>
      </c>
      <c r="F500" s="618">
        <f t="shared" si="40"/>
        <v>348</v>
      </c>
      <c r="G500" s="618">
        <f t="shared" si="41"/>
        <v>319</v>
      </c>
      <c r="H500" s="595">
        <v>580</v>
      </c>
      <c r="I500" s="615"/>
      <c r="J500" s="619">
        <v>200</v>
      </c>
      <c r="K500" s="1010"/>
      <c r="L500" s="108">
        <f t="shared" si="38"/>
        <v>0</v>
      </c>
      <c r="M500" s="1344"/>
      <c r="N500" s="1341"/>
    </row>
    <row r="501" spans="1:14" ht="14.4" hidden="1">
      <c r="A501" s="1182" t="s">
        <v>3242</v>
      </c>
      <c r="B501" s="608" t="s">
        <v>484</v>
      </c>
      <c r="C501" s="616" t="s">
        <v>485</v>
      </c>
      <c r="D501" s="410">
        <v>4627096402998</v>
      </c>
      <c r="E501" s="617">
        <f t="shared" si="39"/>
        <v>377</v>
      </c>
      <c r="F501" s="618">
        <f t="shared" si="40"/>
        <v>348</v>
      </c>
      <c r="G501" s="618">
        <f t="shared" si="41"/>
        <v>319</v>
      </c>
      <c r="H501" s="595">
        <v>580</v>
      </c>
      <c r="I501" s="640"/>
      <c r="J501" s="619"/>
      <c r="K501" s="1010"/>
      <c r="L501" s="108">
        <f t="shared" si="38"/>
        <v>0</v>
      </c>
      <c r="M501" s="1344"/>
      <c r="N501" s="1341"/>
    </row>
    <row r="502" spans="1:14" ht="14.4" hidden="1">
      <c r="A502" s="1182" t="s">
        <v>3242</v>
      </c>
      <c r="B502" s="652" t="s">
        <v>487</v>
      </c>
      <c r="C502" s="620" t="s">
        <v>488</v>
      </c>
      <c r="D502" s="590">
        <v>4627096401779</v>
      </c>
      <c r="E502" s="617">
        <f t="shared" ref="E502:E517" si="42">H502*0.65</f>
        <v>247</v>
      </c>
      <c r="F502" s="618">
        <f t="shared" ref="F502:F517" si="43">H502*0.6</f>
        <v>228</v>
      </c>
      <c r="G502" s="618">
        <f t="shared" ref="G502:G517" si="44">$H502*0.55</f>
        <v>209.00000000000003</v>
      </c>
      <c r="H502" s="595">
        <v>380</v>
      </c>
      <c r="I502" s="615"/>
      <c r="J502" s="619">
        <v>150</v>
      </c>
      <c r="K502" s="1010"/>
      <c r="L502" s="108">
        <f t="shared" si="38"/>
        <v>0</v>
      </c>
      <c r="M502" s="1344"/>
      <c r="N502" s="1341"/>
    </row>
    <row r="503" spans="1:14" ht="14.4" hidden="1">
      <c r="A503" s="1182" t="s">
        <v>3242</v>
      </c>
      <c r="B503" s="652" t="s">
        <v>489</v>
      </c>
      <c r="C503" s="620" t="s">
        <v>490</v>
      </c>
      <c r="D503" s="590">
        <v>4627096401786</v>
      </c>
      <c r="E503" s="617">
        <f t="shared" si="42"/>
        <v>2138.5</v>
      </c>
      <c r="F503" s="618">
        <f t="shared" si="43"/>
        <v>1974</v>
      </c>
      <c r="G503" s="618">
        <f t="shared" si="44"/>
        <v>1809.5000000000002</v>
      </c>
      <c r="H503" s="595">
        <v>3290</v>
      </c>
      <c r="I503" s="640"/>
      <c r="J503" s="619"/>
      <c r="K503" s="1010"/>
      <c r="L503" s="108">
        <f t="shared" si="38"/>
        <v>0</v>
      </c>
      <c r="M503" s="1344"/>
      <c r="N503" s="1341"/>
    </row>
    <row r="504" spans="1:14" ht="14.4" hidden="1">
      <c r="A504" s="1182" t="s">
        <v>3242</v>
      </c>
      <c r="B504" s="608" t="s">
        <v>491</v>
      </c>
      <c r="C504" s="616" t="s">
        <v>492</v>
      </c>
      <c r="D504" s="410">
        <v>4627096401793</v>
      </c>
      <c r="E504" s="617">
        <f t="shared" si="42"/>
        <v>234</v>
      </c>
      <c r="F504" s="618">
        <f t="shared" si="43"/>
        <v>216</v>
      </c>
      <c r="G504" s="618">
        <f t="shared" si="44"/>
        <v>198.00000000000003</v>
      </c>
      <c r="H504" s="595">
        <v>360</v>
      </c>
      <c r="I504" s="640"/>
      <c r="J504" s="619"/>
      <c r="K504" s="1010"/>
      <c r="L504" s="108">
        <f t="shared" si="38"/>
        <v>0</v>
      </c>
      <c r="M504" s="1344"/>
      <c r="N504" s="1341"/>
    </row>
    <row r="505" spans="1:14" ht="14.4" hidden="1">
      <c r="A505" s="1182" t="s">
        <v>3242</v>
      </c>
      <c r="B505" s="608" t="s">
        <v>493</v>
      </c>
      <c r="C505" s="616" t="s">
        <v>494</v>
      </c>
      <c r="D505" s="410">
        <v>4627096401809</v>
      </c>
      <c r="E505" s="617">
        <f t="shared" si="42"/>
        <v>1579.5</v>
      </c>
      <c r="F505" s="618">
        <f t="shared" si="43"/>
        <v>1458</v>
      </c>
      <c r="G505" s="618">
        <f t="shared" si="44"/>
        <v>1336.5</v>
      </c>
      <c r="H505" s="595">
        <v>2430</v>
      </c>
      <c r="I505" s="640"/>
      <c r="J505" s="619"/>
      <c r="K505" s="1010"/>
      <c r="L505" s="108">
        <f t="shared" si="38"/>
        <v>0</v>
      </c>
      <c r="M505" s="1344"/>
      <c r="N505" s="1341"/>
    </row>
    <row r="506" spans="1:14" ht="14.4" hidden="1">
      <c r="A506" s="1182" t="s">
        <v>3242</v>
      </c>
      <c r="B506" s="641" t="s">
        <v>495</v>
      </c>
      <c r="C506" s="645" t="s">
        <v>496</v>
      </c>
      <c r="D506" s="590">
        <v>4627096401816</v>
      </c>
      <c r="E506" s="617">
        <f t="shared" si="42"/>
        <v>234</v>
      </c>
      <c r="F506" s="618">
        <f t="shared" si="43"/>
        <v>216</v>
      </c>
      <c r="G506" s="618">
        <f t="shared" si="44"/>
        <v>198.00000000000003</v>
      </c>
      <c r="H506" s="595">
        <v>360</v>
      </c>
      <c r="I506" s="640"/>
      <c r="J506" s="619"/>
      <c r="K506" s="1010"/>
      <c r="L506" s="108">
        <f t="shared" si="38"/>
        <v>0</v>
      </c>
      <c r="M506" s="1344"/>
      <c r="N506" s="1341"/>
    </row>
    <row r="507" spans="1:14" ht="14.4" hidden="1">
      <c r="A507" s="1182" t="s">
        <v>3242</v>
      </c>
      <c r="B507" s="641" t="s">
        <v>497</v>
      </c>
      <c r="C507" s="645" t="s">
        <v>498</v>
      </c>
      <c r="D507" s="590">
        <v>4627096401830</v>
      </c>
      <c r="E507" s="617">
        <f t="shared" si="42"/>
        <v>1579.5</v>
      </c>
      <c r="F507" s="618">
        <f t="shared" si="43"/>
        <v>1458</v>
      </c>
      <c r="G507" s="618">
        <f t="shared" si="44"/>
        <v>1336.5</v>
      </c>
      <c r="H507" s="595">
        <v>2430</v>
      </c>
      <c r="I507" s="640"/>
      <c r="J507" s="619"/>
      <c r="K507" s="1010"/>
      <c r="L507" s="108">
        <f t="shared" si="38"/>
        <v>0</v>
      </c>
      <c r="M507" s="1344"/>
      <c r="N507" s="1341"/>
    </row>
    <row r="508" spans="1:14" ht="14.4" hidden="1">
      <c r="A508" s="1182" t="s">
        <v>3242</v>
      </c>
      <c r="B508" s="641" t="s">
        <v>499</v>
      </c>
      <c r="C508" s="645" t="s">
        <v>500</v>
      </c>
      <c r="D508" s="590">
        <v>4627096400062</v>
      </c>
      <c r="E508" s="617">
        <f t="shared" si="42"/>
        <v>195</v>
      </c>
      <c r="F508" s="618">
        <f t="shared" si="43"/>
        <v>180</v>
      </c>
      <c r="G508" s="618">
        <f t="shared" si="44"/>
        <v>165</v>
      </c>
      <c r="H508" s="595">
        <v>300</v>
      </c>
      <c r="I508" s="640"/>
      <c r="J508" s="619"/>
      <c r="K508" s="1010"/>
      <c r="L508" s="108">
        <f t="shared" si="38"/>
        <v>0</v>
      </c>
      <c r="M508" s="1344"/>
      <c r="N508" s="1341"/>
    </row>
    <row r="509" spans="1:14" ht="14.4" hidden="1">
      <c r="A509" s="1182" t="s">
        <v>3242</v>
      </c>
      <c r="B509" s="652" t="s">
        <v>501</v>
      </c>
      <c r="C509" s="620" t="s">
        <v>502</v>
      </c>
      <c r="D509" s="590">
        <v>4627096401847</v>
      </c>
      <c r="E509" s="617">
        <f t="shared" si="42"/>
        <v>1212.25</v>
      </c>
      <c r="F509" s="618">
        <f t="shared" si="43"/>
        <v>1119</v>
      </c>
      <c r="G509" s="618">
        <f t="shared" si="44"/>
        <v>1025.75</v>
      </c>
      <c r="H509" s="595">
        <v>1865</v>
      </c>
      <c r="I509" s="640"/>
      <c r="J509" s="619"/>
      <c r="K509" s="1010"/>
      <c r="L509" s="108">
        <f t="shared" si="38"/>
        <v>0</v>
      </c>
      <c r="M509" s="1344"/>
      <c r="N509" s="1341"/>
    </row>
    <row r="510" spans="1:14" ht="14.4" hidden="1">
      <c r="A510" s="1182" t="s">
        <v>3242</v>
      </c>
      <c r="B510" s="647" t="s">
        <v>2243</v>
      </c>
      <c r="C510" s="620" t="s">
        <v>503</v>
      </c>
      <c r="D510" s="590">
        <v>4627096401854</v>
      </c>
      <c r="E510" s="617">
        <f t="shared" si="42"/>
        <v>165.75</v>
      </c>
      <c r="F510" s="618">
        <f t="shared" si="43"/>
        <v>153</v>
      </c>
      <c r="G510" s="618">
        <f t="shared" si="44"/>
        <v>140.25</v>
      </c>
      <c r="H510" s="595">
        <v>255</v>
      </c>
      <c r="I510" s="615"/>
      <c r="J510" s="619">
        <v>30</v>
      </c>
      <c r="K510" s="1009"/>
      <c r="L510" s="108">
        <f t="shared" si="38"/>
        <v>0</v>
      </c>
      <c r="M510" s="1344">
        <v>5</v>
      </c>
      <c r="N510" s="1341"/>
    </row>
    <row r="511" spans="1:14" ht="14.4" hidden="1">
      <c r="A511" s="1182" t="s">
        <v>3242</v>
      </c>
      <c r="B511" s="647" t="s">
        <v>2242</v>
      </c>
      <c r="C511" s="620" t="s">
        <v>504</v>
      </c>
      <c r="D511" s="590">
        <v>4627096403551</v>
      </c>
      <c r="E511" s="617">
        <f t="shared" si="42"/>
        <v>188.5</v>
      </c>
      <c r="F511" s="618">
        <f t="shared" si="43"/>
        <v>174</v>
      </c>
      <c r="G511" s="618">
        <f t="shared" si="44"/>
        <v>159.5</v>
      </c>
      <c r="H511" s="595">
        <v>290</v>
      </c>
      <c r="I511" s="640"/>
      <c r="J511" s="619"/>
      <c r="K511" s="1010"/>
      <c r="L511" s="108">
        <f t="shared" si="38"/>
        <v>0</v>
      </c>
      <c r="M511" s="1344"/>
      <c r="N511" s="1341"/>
    </row>
    <row r="512" spans="1:14" ht="14.4" hidden="1">
      <c r="A512" s="1182" t="s">
        <v>3242</v>
      </c>
      <c r="B512" s="652" t="s">
        <v>2241</v>
      </c>
      <c r="C512" s="620" t="s">
        <v>505</v>
      </c>
      <c r="D512" s="590">
        <v>4627096403568</v>
      </c>
      <c r="E512" s="617">
        <f t="shared" si="42"/>
        <v>318.5</v>
      </c>
      <c r="F512" s="618">
        <f t="shared" si="43"/>
        <v>294</v>
      </c>
      <c r="G512" s="618">
        <f t="shared" si="44"/>
        <v>269.5</v>
      </c>
      <c r="H512" s="595">
        <v>490</v>
      </c>
      <c r="I512" s="640"/>
      <c r="J512" s="619"/>
      <c r="K512" s="1010"/>
      <c r="L512" s="108">
        <f t="shared" si="38"/>
        <v>0</v>
      </c>
      <c r="M512" s="1344"/>
      <c r="N512" s="1341"/>
    </row>
    <row r="513" spans="1:14" ht="14.4" hidden="1">
      <c r="A513" s="1182" t="s">
        <v>3242</v>
      </c>
      <c r="B513" s="652" t="s">
        <v>506</v>
      </c>
      <c r="C513" s="620" t="s">
        <v>507</v>
      </c>
      <c r="D513" s="590">
        <v>4627096403407</v>
      </c>
      <c r="E513" s="617">
        <f t="shared" si="42"/>
        <v>1261</v>
      </c>
      <c r="F513" s="618">
        <f t="shared" si="43"/>
        <v>1164</v>
      </c>
      <c r="G513" s="618">
        <f t="shared" si="44"/>
        <v>1067</v>
      </c>
      <c r="H513" s="595">
        <v>1940</v>
      </c>
      <c r="I513" s="615"/>
      <c r="J513" s="619">
        <v>950</v>
      </c>
      <c r="K513" s="1009"/>
      <c r="L513" s="108">
        <f t="shared" si="38"/>
        <v>0</v>
      </c>
      <c r="M513" s="1344"/>
      <c r="N513" s="1341"/>
    </row>
    <row r="514" spans="1:14" ht="14.4" hidden="1">
      <c r="A514" s="1182" t="s">
        <v>3242</v>
      </c>
      <c r="B514" s="652" t="s">
        <v>2237</v>
      </c>
      <c r="C514" s="620" t="s">
        <v>508</v>
      </c>
      <c r="D514" s="590">
        <v>4627096401861</v>
      </c>
      <c r="E514" s="617">
        <f t="shared" si="42"/>
        <v>120.25</v>
      </c>
      <c r="F514" s="618">
        <f t="shared" si="43"/>
        <v>111</v>
      </c>
      <c r="G514" s="618">
        <f t="shared" si="44"/>
        <v>101.75000000000001</v>
      </c>
      <c r="H514" s="595">
        <v>185</v>
      </c>
      <c r="I514" s="615"/>
      <c r="J514" s="619"/>
      <c r="K514" s="1009"/>
      <c r="L514" s="108">
        <f t="shared" si="38"/>
        <v>0</v>
      </c>
      <c r="M514" s="1344"/>
      <c r="N514" s="1341"/>
    </row>
    <row r="515" spans="1:14" ht="14.4" hidden="1">
      <c r="A515" s="1182" t="s">
        <v>3242</v>
      </c>
      <c r="B515" s="608" t="s">
        <v>2238</v>
      </c>
      <c r="C515" s="620" t="s">
        <v>509</v>
      </c>
      <c r="D515" s="590">
        <v>4627096401878</v>
      </c>
      <c r="E515" s="617">
        <f t="shared" si="42"/>
        <v>104</v>
      </c>
      <c r="F515" s="618">
        <f t="shared" si="43"/>
        <v>96</v>
      </c>
      <c r="G515" s="618">
        <f t="shared" si="44"/>
        <v>88</v>
      </c>
      <c r="H515" s="595">
        <v>160</v>
      </c>
      <c r="I515" s="615"/>
      <c r="J515" s="619">
        <v>60</v>
      </c>
      <c r="K515" s="1009"/>
      <c r="L515" s="108">
        <f t="shared" si="38"/>
        <v>0</v>
      </c>
      <c r="M515" s="1344"/>
      <c r="N515" s="1341"/>
    </row>
    <row r="516" spans="1:14" ht="14.4" hidden="1">
      <c r="A516" s="1182" t="s">
        <v>3242</v>
      </c>
      <c r="B516" s="652" t="s">
        <v>2239</v>
      </c>
      <c r="C516" s="620" t="s">
        <v>510</v>
      </c>
      <c r="D516" s="590">
        <v>4627096401885</v>
      </c>
      <c r="E516" s="617">
        <f t="shared" si="42"/>
        <v>70.2</v>
      </c>
      <c r="F516" s="618">
        <f t="shared" si="43"/>
        <v>64.8</v>
      </c>
      <c r="G516" s="618">
        <f t="shared" si="44"/>
        <v>59.400000000000006</v>
      </c>
      <c r="H516" s="595">
        <v>108</v>
      </c>
      <c r="I516" s="640"/>
      <c r="J516" s="619"/>
      <c r="K516" s="1010"/>
      <c r="L516" s="108">
        <f t="shared" si="38"/>
        <v>0</v>
      </c>
      <c r="M516" s="1344"/>
      <c r="N516" s="1341"/>
    </row>
    <row r="517" spans="1:14" ht="14.4" hidden="1">
      <c r="A517" s="1182" t="s">
        <v>3242</v>
      </c>
      <c r="B517" s="652" t="s">
        <v>2240</v>
      </c>
      <c r="C517" s="620" t="s">
        <v>511</v>
      </c>
      <c r="D517" s="590">
        <v>4627096404237</v>
      </c>
      <c r="E517" s="617">
        <f t="shared" si="42"/>
        <v>165.75</v>
      </c>
      <c r="F517" s="618">
        <f t="shared" si="43"/>
        <v>153</v>
      </c>
      <c r="G517" s="618">
        <f t="shared" si="44"/>
        <v>140.25</v>
      </c>
      <c r="H517" s="595">
        <v>255</v>
      </c>
      <c r="I517" s="640"/>
      <c r="J517" s="619"/>
      <c r="K517" s="1010"/>
      <c r="L517" s="108">
        <f t="shared" si="38"/>
        <v>0</v>
      </c>
      <c r="M517" s="1344"/>
      <c r="N517" s="1341"/>
    </row>
    <row r="518" spans="1:14" ht="14.4" hidden="1">
      <c r="A518" s="1182" t="s">
        <v>3242</v>
      </c>
      <c r="B518" s="670" t="s">
        <v>3239</v>
      </c>
      <c r="C518" s="671"/>
      <c r="D518" s="606"/>
      <c r="E518" s="672"/>
      <c r="F518" s="672"/>
      <c r="G518" s="672"/>
      <c r="H518" s="685"/>
      <c r="I518" s="640"/>
      <c r="J518" s="673"/>
      <c r="K518" s="1098"/>
      <c r="L518" s="108">
        <f t="shared" si="38"/>
        <v>0</v>
      </c>
      <c r="M518" s="1344"/>
      <c r="N518" s="1341"/>
    </row>
    <row r="519" spans="1:14" ht="14.4" hidden="1">
      <c r="A519" s="1182" t="s">
        <v>3242</v>
      </c>
      <c r="B519" s="674" t="s">
        <v>2247</v>
      </c>
      <c r="C519" s="675" t="s">
        <v>523</v>
      </c>
      <c r="D519" s="607">
        <v>4627096400062</v>
      </c>
      <c r="E519" s="676">
        <f t="shared" ref="E519:E529" si="45">H519*0.65</f>
        <v>123.5</v>
      </c>
      <c r="F519" s="676">
        <f t="shared" ref="F519:F529" si="46">H519*0.6</f>
        <v>114</v>
      </c>
      <c r="G519" s="676">
        <f t="shared" ref="G519:G529" si="47">$H519*0.55</f>
        <v>104.50000000000001</v>
      </c>
      <c r="H519" s="685">
        <v>190</v>
      </c>
      <c r="I519" s="615"/>
      <c r="J519" s="619"/>
      <c r="K519" s="1009"/>
      <c r="L519" s="108">
        <f t="shared" si="38"/>
        <v>0</v>
      </c>
      <c r="M519" s="1344"/>
      <c r="N519" s="1341"/>
    </row>
    <row r="520" spans="1:14" ht="14.4" hidden="1">
      <c r="A520" s="1182" t="s">
        <v>3242</v>
      </c>
      <c r="B520" s="674" t="s">
        <v>3122</v>
      </c>
      <c r="C520" s="675" t="s">
        <v>524</v>
      </c>
      <c r="D520" s="607">
        <v>4627096400055</v>
      </c>
      <c r="E520" s="676">
        <f t="shared" si="45"/>
        <v>123.5</v>
      </c>
      <c r="F520" s="676">
        <f t="shared" si="46"/>
        <v>114</v>
      </c>
      <c r="G520" s="676">
        <f t="shared" si="47"/>
        <v>104.50000000000001</v>
      </c>
      <c r="H520" s="686">
        <v>190</v>
      </c>
      <c r="I520" s="615"/>
      <c r="J520" s="619">
        <v>100</v>
      </c>
      <c r="K520" s="1010"/>
      <c r="L520" s="108">
        <f t="shared" si="38"/>
        <v>0</v>
      </c>
      <c r="M520" s="1344"/>
      <c r="N520" s="1341"/>
    </row>
    <row r="521" spans="1:14" ht="14.4">
      <c r="A521" s="1356" t="s">
        <v>3242</v>
      </c>
      <c r="B521" s="677" t="s">
        <v>3123</v>
      </c>
      <c r="C521" s="675" t="s">
        <v>513</v>
      </c>
      <c r="D521" s="607">
        <v>4627096402974</v>
      </c>
      <c r="E521" s="676">
        <f t="shared" si="45"/>
        <v>188.5</v>
      </c>
      <c r="F521" s="676">
        <f t="shared" si="46"/>
        <v>174</v>
      </c>
      <c r="G521" s="676">
        <f t="shared" si="47"/>
        <v>159.5</v>
      </c>
      <c r="H521" s="685">
        <v>290</v>
      </c>
      <c r="I521" s="1471">
        <v>43739</v>
      </c>
      <c r="J521" s="1472">
        <v>120</v>
      </c>
      <c r="K521" s="1473"/>
      <c r="L521" s="702">
        <f t="shared" si="38"/>
        <v>0</v>
      </c>
      <c r="M521" s="1474">
        <v>5</v>
      </c>
      <c r="N521" s="1360" t="s">
        <v>5241</v>
      </c>
    </row>
    <row r="522" spans="1:14" ht="14.4">
      <c r="A522" s="1356" t="s">
        <v>3242</v>
      </c>
      <c r="B522" s="677" t="s">
        <v>514</v>
      </c>
      <c r="C522" s="675" t="s">
        <v>515</v>
      </c>
      <c r="D522" s="607">
        <v>4627096400024</v>
      </c>
      <c r="E522" s="676">
        <f t="shared" si="45"/>
        <v>156</v>
      </c>
      <c r="F522" s="676">
        <f t="shared" si="46"/>
        <v>144</v>
      </c>
      <c r="G522" s="676">
        <f t="shared" si="47"/>
        <v>132</v>
      </c>
      <c r="H522" s="685">
        <v>240</v>
      </c>
      <c r="I522" s="1471">
        <v>43862</v>
      </c>
      <c r="J522" s="1472">
        <v>110</v>
      </c>
      <c r="K522" s="1473"/>
      <c r="L522" s="702">
        <f t="shared" si="38"/>
        <v>0</v>
      </c>
      <c r="M522" s="1474">
        <v>6</v>
      </c>
      <c r="N522" s="1360" t="s">
        <v>5241</v>
      </c>
    </row>
    <row r="523" spans="1:14" ht="14.4">
      <c r="A523" s="1356" t="s">
        <v>3242</v>
      </c>
      <c r="B523" s="677" t="s">
        <v>516</v>
      </c>
      <c r="C523" s="675" t="s">
        <v>517</v>
      </c>
      <c r="D523" s="607">
        <v>4627096400017</v>
      </c>
      <c r="E523" s="676">
        <f t="shared" si="45"/>
        <v>104</v>
      </c>
      <c r="F523" s="676">
        <f t="shared" si="46"/>
        <v>96</v>
      </c>
      <c r="G523" s="676">
        <f t="shared" si="47"/>
        <v>88</v>
      </c>
      <c r="H523" s="685">
        <v>160</v>
      </c>
      <c r="I523" s="1471">
        <v>43862</v>
      </c>
      <c r="J523" s="1472">
        <v>80</v>
      </c>
      <c r="K523" s="1473"/>
      <c r="L523" s="702">
        <f t="shared" si="38"/>
        <v>0</v>
      </c>
      <c r="M523" s="1474">
        <v>4</v>
      </c>
      <c r="N523" s="1360" t="s">
        <v>5241</v>
      </c>
    </row>
    <row r="524" spans="1:14" ht="14.4" hidden="1">
      <c r="A524" s="1182" t="s">
        <v>3242</v>
      </c>
      <c r="B524" s="674" t="s">
        <v>2244</v>
      </c>
      <c r="C524" s="675" t="s">
        <v>518</v>
      </c>
      <c r="D524" s="607">
        <v>4627096403049</v>
      </c>
      <c r="E524" s="676">
        <f t="shared" si="45"/>
        <v>104</v>
      </c>
      <c r="F524" s="676">
        <f t="shared" si="46"/>
        <v>96</v>
      </c>
      <c r="G524" s="676">
        <f t="shared" si="47"/>
        <v>88</v>
      </c>
      <c r="H524" s="685">
        <v>160</v>
      </c>
      <c r="I524" s="640"/>
      <c r="J524" s="619"/>
      <c r="K524" s="1010"/>
      <c r="L524" s="108">
        <f t="shared" si="38"/>
        <v>0</v>
      </c>
      <c r="M524" s="1344"/>
      <c r="N524" s="1341"/>
    </row>
    <row r="525" spans="1:14" ht="14.4" hidden="1">
      <c r="A525" s="1182" t="s">
        <v>3242</v>
      </c>
      <c r="B525" s="674" t="s">
        <v>519</v>
      </c>
      <c r="C525" s="675" t="s">
        <v>520</v>
      </c>
      <c r="D525" s="607">
        <v>4627096400048</v>
      </c>
      <c r="E525" s="676">
        <f t="shared" si="45"/>
        <v>253.5</v>
      </c>
      <c r="F525" s="676">
        <f t="shared" si="46"/>
        <v>234</v>
      </c>
      <c r="G525" s="676">
        <f t="shared" si="47"/>
        <v>214.50000000000003</v>
      </c>
      <c r="H525" s="685">
        <v>390</v>
      </c>
      <c r="I525" s="640"/>
      <c r="J525" s="619"/>
      <c r="K525" s="1010"/>
      <c r="L525" s="108">
        <f t="shared" si="38"/>
        <v>0</v>
      </c>
      <c r="M525" s="1344"/>
      <c r="N525" s="1341"/>
    </row>
    <row r="526" spans="1:14" ht="14.4" hidden="1">
      <c r="A526" s="1182" t="s">
        <v>3242</v>
      </c>
      <c r="B526" s="674" t="s">
        <v>2245</v>
      </c>
      <c r="C526" s="675" t="s">
        <v>521</v>
      </c>
      <c r="D526" s="607">
        <v>4627096400031</v>
      </c>
      <c r="E526" s="676">
        <f t="shared" si="45"/>
        <v>58.5</v>
      </c>
      <c r="F526" s="676">
        <f t="shared" si="46"/>
        <v>54</v>
      </c>
      <c r="G526" s="676">
        <f t="shared" si="47"/>
        <v>49.500000000000007</v>
      </c>
      <c r="H526" s="685">
        <v>90</v>
      </c>
      <c r="I526" s="640"/>
      <c r="J526" s="619"/>
      <c r="K526" s="1010"/>
      <c r="L526" s="108">
        <f t="shared" si="38"/>
        <v>0</v>
      </c>
      <c r="M526" s="1344"/>
      <c r="N526" s="1341"/>
    </row>
    <row r="527" spans="1:14" ht="14.4" hidden="1">
      <c r="A527" s="1182" t="s">
        <v>3242</v>
      </c>
      <c r="B527" s="674" t="s">
        <v>2246</v>
      </c>
      <c r="C527" s="675" t="s">
        <v>522</v>
      </c>
      <c r="D527" s="607">
        <v>4627096402950</v>
      </c>
      <c r="E527" s="676">
        <f t="shared" si="45"/>
        <v>78</v>
      </c>
      <c r="F527" s="676">
        <f t="shared" si="46"/>
        <v>72</v>
      </c>
      <c r="G527" s="676">
        <f t="shared" si="47"/>
        <v>66</v>
      </c>
      <c r="H527" s="685">
        <v>120</v>
      </c>
      <c r="I527" s="640"/>
      <c r="J527" s="619"/>
      <c r="K527" s="1010"/>
      <c r="L527" s="108">
        <f t="shared" si="38"/>
        <v>0</v>
      </c>
      <c r="M527" s="1344"/>
      <c r="N527" s="1341"/>
    </row>
    <row r="528" spans="1:14" ht="14.4" hidden="1">
      <c r="A528" s="1182" t="s">
        <v>3242</v>
      </c>
      <c r="B528" s="677" t="s">
        <v>2269</v>
      </c>
      <c r="C528" s="678" t="s">
        <v>2270</v>
      </c>
      <c r="D528" s="599">
        <v>4627096407788</v>
      </c>
      <c r="E528" s="679">
        <f t="shared" si="45"/>
        <v>104</v>
      </c>
      <c r="F528" s="679">
        <f t="shared" si="46"/>
        <v>96</v>
      </c>
      <c r="G528" s="679">
        <f t="shared" si="47"/>
        <v>88</v>
      </c>
      <c r="H528" s="687">
        <v>160</v>
      </c>
      <c r="I528" s="640"/>
      <c r="J528" s="619"/>
      <c r="K528" s="1010"/>
      <c r="L528" s="108">
        <f t="shared" si="38"/>
        <v>0</v>
      </c>
      <c r="M528" s="1344"/>
      <c r="N528" s="1341"/>
    </row>
    <row r="529" spans="1:14" ht="14.4" hidden="1">
      <c r="A529" s="1182" t="s">
        <v>3242</v>
      </c>
      <c r="B529" s="677" t="s">
        <v>2271</v>
      </c>
      <c r="C529" s="678" t="s">
        <v>2272</v>
      </c>
      <c r="D529" s="599">
        <v>4627096407313</v>
      </c>
      <c r="E529" s="679">
        <f t="shared" si="45"/>
        <v>253.5</v>
      </c>
      <c r="F529" s="679">
        <f t="shared" si="46"/>
        <v>234</v>
      </c>
      <c r="G529" s="679">
        <f t="shared" si="47"/>
        <v>214.50000000000003</v>
      </c>
      <c r="H529" s="687">
        <v>390</v>
      </c>
      <c r="I529" s="640"/>
      <c r="J529" s="619"/>
      <c r="K529" s="1010"/>
      <c r="L529" s="108">
        <f t="shared" si="38"/>
        <v>0</v>
      </c>
      <c r="M529" s="1344"/>
      <c r="N529" s="1341"/>
    </row>
    <row r="530" spans="1:14" ht="14.4">
      <c r="A530" s="160" t="s">
        <v>3243</v>
      </c>
      <c r="B530" s="142" t="s">
        <v>3226</v>
      </c>
      <c r="C530" s="156"/>
      <c r="D530" s="157"/>
      <c r="E530" s="160"/>
      <c r="F530" s="160"/>
      <c r="G530" s="160"/>
      <c r="H530" s="688">
        <v>250</v>
      </c>
      <c r="I530" s="624">
        <v>43525</v>
      </c>
      <c r="J530" s="625">
        <v>50</v>
      </c>
      <c r="K530" s="692"/>
      <c r="L530" s="108">
        <f t="shared" ref="L530:L550" si="48">K530*J530</f>
        <v>0</v>
      </c>
      <c r="M530" s="1343">
        <v>8</v>
      </c>
      <c r="N530" s="1341" t="s">
        <v>5056</v>
      </c>
    </row>
    <row r="531" spans="1:14" ht="14.4">
      <c r="A531" s="160" t="s">
        <v>3243</v>
      </c>
      <c r="B531" s="142" t="s">
        <v>3227</v>
      </c>
      <c r="C531" s="156"/>
      <c r="D531" s="157"/>
      <c r="E531" s="160"/>
      <c r="F531" s="160"/>
      <c r="G531" s="160"/>
      <c r="H531" s="688">
        <v>250</v>
      </c>
      <c r="I531" s="624">
        <v>43525</v>
      </c>
      <c r="J531" s="625">
        <v>50</v>
      </c>
      <c r="K531" s="692"/>
      <c r="L531" s="108">
        <f t="shared" si="48"/>
        <v>0</v>
      </c>
      <c r="M531" s="1343">
        <v>10</v>
      </c>
      <c r="N531" s="1341" t="s">
        <v>5056</v>
      </c>
    </row>
    <row r="532" spans="1:14" ht="14.4">
      <c r="A532" s="160" t="s">
        <v>3243</v>
      </c>
      <c r="B532" s="142" t="s">
        <v>3228</v>
      </c>
      <c r="C532" s="156"/>
      <c r="D532" s="157"/>
      <c r="E532" s="160"/>
      <c r="F532" s="160"/>
      <c r="G532" s="160"/>
      <c r="H532" s="688">
        <v>250</v>
      </c>
      <c r="I532" s="624">
        <v>43525</v>
      </c>
      <c r="J532" s="625">
        <v>50</v>
      </c>
      <c r="K532" s="692"/>
      <c r="L532" s="108">
        <f t="shared" si="48"/>
        <v>0</v>
      </c>
      <c r="M532" s="1343">
        <v>10</v>
      </c>
      <c r="N532" s="1341" t="s">
        <v>5056</v>
      </c>
    </row>
    <row r="533" spans="1:14" ht="14.4">
      <c r="A533" s="160" t="s">
        <v>3243</v>
      </c>
      <c r="B533" s="142" t="s">
        <v>3229</v>
      </c>
      <c r="C533" s="156"/>
      <c r="D533" s="157"/>
      <c r="E533" s="160"/>
      <c r="F533" s="160"/>
      <c r="G533" s="160"/>
      <c r="H533" s="688">
        <v>250</v>
      </c>
      <c r="I533" s="624">
        <v>43525</v>
      </c>
      <c r="J533" s="625">
        <v>50</v>
      </c>
      <c r="K533" s="692"/>
      <c r="L533" s="108">
        <f t="shared" si="48"/>
        <v>0</v>
      </c>
      <c r="M533" s="1343">
        <v>8</v>
      </c>
      <c r="N533" s="1341" t="s">
        <v>5056</v>
      </c>
    </row>
    <row r="534" spans="1:14" ht="14.4" hidden="1">
      <c r="A534" s="160" t="s">
        <v>3243</v>
      </c>
      <c r="B534" s="142" t="s">
        <v>3232</v>
      </c>
      <c r="C534" s="156"/>
      <c r="D534" s="157"/>
      <c r="E534" s="160"/>
      <c r="F534" s="160"/>
      <c r="G534" s="160"/>
      <c r="H534" s="688">
        <v>250</v>
      </c>
      <c r="I534" s="624"/>
      <c r="J534" s="625">
        <v>40</v>
      </c>
      <c r="K534" s="692"/>
      <c r="L534" s="108">
        <f t="shared" si="48"/>
        <v>0</v>
      </c>
      <c r="M534" s="1343"/>
      <c r="N534" s="1341"/>
    </row>
    <row r="535" spans="1:14" ht="14.4" hidden="1">
      <c r="A535" s="160" t="s">
        <v>3243</v>
      </c>
      <c r="B535" s="142" t="s">
        <v>3231</v>
      </c>
      <c r="C535" s="156"/>
      <c r="D535" s="157"/>
      <c r="E535" s="160"/>
      <c r="F535" s="160"/>
      <c r="G535" s="160"/>
      <c r="H535" s="688">
        <v>250</v>
      </c>
      <c r="I535" s="624"/>
      <c r="J535" s="625">
        <v>40</v>
      </c>
      <c r="K535" s="692"/>
      <c r="L535" s="108">
        <f t="shared" si="48"/>
        <v>0</v>
      </c>
      <c r="M535" s="1343"/>
      <c r="N535" s="1341"/>
    </row>
    <row r="536" spans="1:14" ht="14.4" hidden="1">
      <c r="A536" s="160" t="s">
        <v>3243</v>
      </c>
      <c r="B536" s="142" t="s">
        <v>3230</v>
      </c>
      <c r="C536" s="156"/>
      <c r="D536" s="157"/>
      <c r="E536" s="160"/>
      <c r="F536" s="160"/>
      <c r="G536" s="160"/>
      <c r="H536" s="688">
        <v>250</v>
      </c>
      <c r="I536" s="624"/>
      <c r="J536" s="625">
        <v>40</v>
      </c>
      <c r="K536" s="692"/>
      <c r="L536" s="108">
        <f t="shared" si="48"/>
        <v>0</v>
      </c>
      <c r="M536" s="1343"/>
      <c r="N536" s="1341"/>
    </row>
    <row r="537" spans="1:14" ht="14.4" hidden="1">
      <c r="A537" s="1182" t="s">
        <v>3243</v>
      </c>
      <c r="B537" s="142" t="s">
        <v>3233</v>
      </c>
      <c r="C537" s="156"/>
      <c r="D537" s="157"/>
      <c r="E537" s="160"/>
      <c r="F537" s="160"/>
      <c r="G537" s="160"/>
      <c r="H537" s="688">
        <v>250</v>
      </c>
      <c r="I537" s="624"/>
      <c r="J537" s="625">
        <v>50</v>
      </c>
      <c r="K537" s="692"/>
      <c r="L537" s="108">
        <f t="shared" si="48"/>
        <v>0</v>
      </c>
      <c r="M537" s="1343"/>
      <c r="N537" s="1341"/>
    </row>
    <row r="538" spans="1:14" ht="14.4" hidden="1">
      <c r="A538" s="160" t="s">
        <v>3243</v>
      </c>
      <c r="B538" s="142" t="s">
        <v>3234</v>
      </c>
      <c r="C538" s="156"/>
      <c r="D538" s="157"/>
      <c r="E538" s="160"/>
      <c r="F538" s="160"/>
      <c r="G538" s="160"/>
      <c r="H538" s="688">
        <v>250</v>
      </c>
      <c r="I538" s="624"/>
      <c r="J538" s="625">
        <v>30</v>
      </c>
      <c r="K538" s="692"/>
      <c r="L538" s="108">
        <f t="shared" si="48"/>
        <v>0</v>
      </c>
      <c r="M538" s="1343"/>
      <c r="N538" s="1341"/>
    </row>
    <row r="539" spans="1:14" ht="14.4" hidden="1">
      <c r="A539" s="1182" t="s">
        <v>3243</v>
      </c>
      <c r="B539" s="142" t="s">
        <v>3235</v>
      </c>
      <c r="C539" s="156"/>
      <c r="D539" s="157"/>
      <c r="E539" s="160"/>
      <c r="F539" s="160"/>
      <c r="G539" s="160"/>
      <c r="H539" s="688">
        <v>250</v>
      </c>
      <c r="I539" s="624"/>
      <c r="J539" s="625">
        <v>30</v>
      </c>
      <c r="K539" s="692"/>
      <c r="L539" s="108">
        <f t="shared" si="48"/>
        <v>0</v>
      </c>
      <c r="M539" s="1343"/>
      <c r="N539" s="1341"/>
    </row>
    <row r="540" spans="1:14" ht="14.4" hidden="1">
      <c r="A540" s="1182" t="s">
        <v>3243</v>
      </c>
      <c r="B540" s="142" t="s">
        <v>3236</v>
      </c>
      <c r="C540" s="156"/>
      <c r="D540" s="157"/>
      <c r="E540" s="160"/>
      <c r="F540" s="160"/>
      <c r="G540" s="160"/>
      <c r="H540" s="688">
        <v>250</v>
      </c>
      <c r="I540" s="624"/>
      <c r="J540" s="625">
        <v>30</v>
      </c>
      <c r="K540" s="692"/>
      <c r="L540" s="108">
        <f t="shared" si="48"/>
        <v>0</v>
      </c>
      <c r="M540" s="1343"/>
      <c r="N540" s="1341"/>
    </row>
    <row r="541" spans="1:14" ht="14.4" hidden="1">
      <c r="A541" s="160" t="s">
        <v>3243</v>
      </c>
      <c r="B541" s="142" t="s">
        <v>3237</v>
      </c>
      <c r="C541" s="156"/>
      <c r="D541" s="157"/>
      <c r="E541" s="160"/>
      <c r="F541" s="160"/>
      <c r="G541" s="160"/>
      <c r="H541" s="688">
        <v>250</v>
      </c>
      <c r="I541" s="624"/>
      <c r="J541" s="625">
        <v>30</v>
      </c>
      <c r="K541" s="692"/>
      <c r="L541" s="108">
        <f t="shared" si="48"/>
        <v>0</v>
      </c>
      <c r="M541" s="1343"/>
      <c r="N541" s="1341"/>
    </row>
    <row r="542" spans="1:14" s="1334" customFormat="1" ht="14.4" hidden="1">
      <c r="A542" s="1294" t="s">
        <v>3552</v>
      </c>
      <c r="B542" s="214" t="s">
        <v>1544</v>
      </c>
      <c r="C542" s="156"/>
      <c r="D542" s="157"/>
      <c r="E542" s="160">
        <v>408.19</v>
      </c>
      <c r="F542" s="160">
        <v>408.19</v>
      </c>
      <c r="G542" s="160">
        <v>408.19</v>
      </c>
      <c r="H542" s="1447">
        <v>571</v>
      </c>
      <c r="I542" s="1357"/>
      <c r="J542" s="1200">
        <v>100</v>
      </c>
      <c r="K542" s="1358"/>
      <c r="L542" s="702">
        <f t="shared" si="48"/>
        <v>0</v>
      </c>
      <c r="M542" s="1359"/>
      <c r="N542" s="1360" t="s">
        <v>5056</v>
      </c>
    </row>
    <row r="543" spans="1:14" s="1334" customFormat="1" ht="14.4" hidden="1">
      <c r="A543" s="1294" t="s">
        <v>3552</v>
      </c>
      <c r="B543" s="214" t="s">
        <v>5058</v>
      </c>
      <c r="C543" s="156"/>
      <c r="D543" s="157"/>
      <c r="E543" s="160">
        <v>825</v>
      </c>
      <c r="F543" s="160">
        <v>825</v>
      </c>
      <c r="G543" s="160">
        <v>825</v>
      </c>
      <c r="H543" s="1447">
        <v>1156</v>
      </c>
      <c r="I543" s="1357"/>
      <c r="J543" s="1200">
        <v>200</v>
      </c>
      <c r="K543" s="1358"/>
      <c r="L543" s="702">
        <f t="shared" si="48"/>
        <v>0</v>
      </c>
      <c r="M543" s="1359"/>
      <c r="N543" s="1360" t="s">
        <v>5056</v>
      </c>
    </row>
    <row r="544" spans="1:14" s="1334" customFormat="1" ht="14.4">
      <c r="A544" s="1356" t="s">
        <v>3553</v>
      </c>
      <c r="B544" s="214" t="s">
        <v>5059</v>
      </c>
      <c r="C544" s="156"/>
      <c r="D544" s="157"/>
      <c r="E544" s="160">
        <v>562</v>
      </c>
      <c r="F544" s="160">
        <v>562</v>
      </c>
      <c r="G544" s="160">
        <v>562</v>
      </c>
      <c r="H544" s="1447">
        <v>788</v>
      </c>
      <c r="I544" s="1357">
        <v>43466</v>
      </c>
      <c r="J544" s="1200">
        <v>200</v>
      </c>
      <c r="K544" s="1358"/>
      <c r="L544" s="702">
        <f t="shared" si="48"/>
        <v>0</v>
      </c>
      <c r="M544" s="1359">
        <v>1</v>
      </c>
      <c r="N544" s="1360" t="s">
        <v>5056</v>
      </c>
    </row>
    <row r="545" spans="1:14" s="1334" customFormat="1" ht="14.4" hidden="1">
      <c r="A545" s="1356" t="s">
        <v>3553</v>
      </c>
      <c r="B545" s="214" t="s">
        <v>5060</v>
      </c>
      <c r="C545" s="156"/>
      <c r="D545" s="157"/>
      <c r="E545" s="160">
        <v>509.47</v>
      </c>
      <c r="F545" s="160">
        <v>509.47</v>
      </c>
      <c r="G545" s="160">
        <v>509.47</v>
      </c>
      <c r="H545" s="1294">
        <v>713</v>
      </c>
      <c r="I545" s="1357"/>
      <c r="J545" s="1200">
        <v>300</v>
      </c>
      <c r="K545" s="1358"/>
      <c r="L545" s="702">
        <f t="shared" si="48"/>
        <v>0</v>
      </c>
      <c r="M545" s="1359"/>
      <c r="N545" s="1360" t="s">
        <v>5056</v>
      </c>
    </row>
    <row r="546" spans="1:14" s="1334" customFormat="1" ht="14.4">
      <c r="A546" s="1356" t="s">
        <v>3553</v>
      </c>
      <c r="B546" s="214" t="s">
        <v>5061</v>
      </c>
      <c r="C546" s="156"/>
      <c r="D546" s="157"/>
      <c r="E546" s="160">
        <v>509.47</v>
      </c>
      <c r="F546" s="160">
        <v>509.47</v>
      </c>
      <c r="G546" s="160">
        <v>509.47</v>
      </c>
      <c r="H546" s="623">
        <v>713</v>
      </c>
      <c r="I546" s="1357">
        <v>43525</v>
      </c>
      <c r="J546" s="1200">
        <v>200</v>
      </c>
      <c r="K546" s="1358"/>
      <c r="L546" s="702">
        <f t="shared" si="48"/>
        <v>0</v>
      </c>
      <c r="M546" s="1359">
        <v>1</v>
      </c>
      <c r="N546" s="1360" t="s">
        <v>5056</v>
      </c>
    </row>
    <row r="547" spans="1:14" ht="14.4" hidden="1">
      <c r="A547" s="1182" t="s">
        <v>3553</v>
      </c>
      <c r="B547" s="1096" t="s">
        <v>1642</v>
      </c>
      <c r="C547" s="156"/>
      <c r="D547" s="157"/>
      <c r="E547" s="160">
        <v>311.95999999999998</v>
      </c>
      <c r="F547" s="160">
        <v>311.95999999999998</v>
      </c>
      <c r="G547" s="160">
        <v>311.95999999999998</v>
      </c>
      <c r="H547" s="627">
        <v>437</v>
      </c>
      <c r="I547" s="624"/>
      <c r="J547" s="625">
        <v>250</v>
      </c>
      <c r="K547" s="692"/>
      <c r="L547" s="108">
        <f t="shared" si="48"/>
        <v>0</v>
      </c>
      <c r="M547" s="1343"/>
      <c r="N547" s="1341"/>
    </row>
    <row r="548" spans="1:14" ht="14.4" hidden="1">
      <c r="A548" s="160" t="s">
        <v>3564</v>
      </c>
      <c r="B548" s="415" t="s">
        <v>3563</v>
      </c>
      <c r="C548" s="156"/>
      <c r="D548" s="157"/>
      <c r="E548" s="160" t="s">
        <v>3565</v>
      </c>
      <c r="F548" s="160" t="s">
        <v>3565</v>
      </c>
      <c r="G548" s="160" t="s">
        <v>3565</v>
      </c>
      <c r="H548" s="627">
        <v>521</v>
      </c>
      <c r="I548" s="624"/>
      <c r="J548" s="625">
        <v>150</v>
      </c>
      <c r="K548" s="692"/>
      <c r="L548" s="108">
        <f t="shared" si="48"/>
        <v>0</v>
      </c>
      <c r="M548" s="1343"/>
      <c r="N548" s="1341" t="s">
        <v>3566</v>
      </c>
    </row>
    <row r="549" spans="1:14" ht="14.4" hidden="1">
      <c r="A549" s="1182" t="s">
        <v>3554</v>
      </c>
      <c r="B549" s="142" t="s">
        <v>3555</v>
      </c>
      <c r="C549" s="156"/>
      <c r="D549" s="157"/>
      <c r="E549" s="160">
        <v>107</v>
      </c>
      <c r="F549" s="160">
        <v>102</v>
      </c>
      <c r="G549" s="160">
        <v>97</v>
      </c>
      <c r="H549" s="627">
        <v>220</v>
      </c>
      <c r="I549" s="624"/>
      <c r="J549" s="625">
        <v>80</v>
      </c>
      <c r="K549" s="692"/>
      <c r="L549" s="108">
        <f t="shared" si="48"/>
        <v>0</v>
      </c>
      <c r="M549" s="1343"/>
      <c r="N549" s="1341"/>
    </row>
    <row r="550" spans="1:14" ht="27.6" hidden="1">
      <c r="A550" s="1182" t="s">
        <v>3554</v>
      </c>
      <c r="B550" s="98" t="s">
        <v>2449</v>
      </c>
      <c r="C550" s="156"/>
      <c r="D550" s="771"/>
      <c r="E550" s="282">
        <v>128</v>
      </c>
      <c r="F550" s="282">
        <v>122</v>
      </c>
      <c r="G550" s="282">
        <v>115</v>
      </c>
      <c r="H550" s="545">
        <v>260</v>
      </c>
      <c r="I550" s="624"/>
      <c r="J550" s="625">
        <v>80</v>
      </c>
      <c r="K550" s="692"/>
      <c r="L550" s="108">
        <f t="shared" si="48"/>
        <v>0</v>
      </c>
      <c r="M550" s="1343"/>
      <c r="N550" s="1341"/>
    </row>
    <row r="551" spans="1:14" ht="14.4" hidden="1">
      <c r="A551" s="1182" t="s">
        <v>3554</v>
      </c>
      <c r="B551" s="98" t="s">
        <v>2459</v>
      </c>
      <c r="C551" s="156"/>
      <c r="D551" s="689"/>
      <c r="E551" s="282">
        <v>130</v>
      </c>
      <c r="F551" s="282">
        <v>124</v>
      </c>
      <c r="G551" s="282">
        <v>117</v>
      </c>
      <c r="H551" s="274">
        <v>260</v>
      </c>
      <c r="I551" s="624"/>
      <c r="J551" s="625">
        <v>50</v>
      </c>
      <c r="K551" s="692"/>
      <c r="L551" s="108">
        <f t="shared" ref="L551:L584" si="49">K551*J551</f>
        <v>0</v>
      </c>
      <c r="M551" s="1343"/>
      <c r="N551" s="1341"/>
    </row>
    <row r="552" spans="1:14" ht="14.4" hidden="1">
      <c r="A552" s="160" t="s">
        <v>3578</v>
      </c>
      <c r="B552" s="98" t="s">
        <v>1447</v>
      </c>
      <c r="C552" s="156"/>
      <c r="D552" s="771"/>
      <c r="E552" s="282">
        <v>240.12</v>
      </c>
      <c r="F552" s="282">
        <v>240.12</v>
      </c>
      <c r="G552" s="282">
        <v>240.12</v>
      </c>
      <c r="H552" s="1193">
        <v>339</v>
      </c>
      <c r="I552" s="624"/>
      <c r="J552" s="625">
        <v>160</v>
      </c>
      <c r="K552" s="692"/>
      <c r="L552" s="108">
        <f t="shared" si="49"/>
        <v>0</v>
      </c>
      <c r="M552" s="1343"/>
      <c r="N552" s="1341" t="s">
        <v>5241</v>
      </c>
    </row>
    <row r="553" spans="1:14" ht="14.4" hidden="1">
      <c r="A553" s="1182" t="s">
        <v>3579</v>
      </c>
      <c r="B553" s="626" t="s">
        <v>2368</v>
      </c>
      <c r="C553" s="830">
        <v>4620021230895</v>
      </c>
      <c r="D553" s="832">
        <v>4620021230895</v>
      </c>
      <c r="E553" s="136">
        <v>63</v>
      </c>
      <c r="F553" s="136">
        <v>63</v>
      </c>
      <c r="G553" s="136">
        <v>63</v>
      </c>
      <c r="H553" s="545">
        <v>339</v>
      </c>
      <c r="I553" s="624"/>
      <c r="J553" s="625">
        <v>55</v>
      </c>
      <c r="K553" s="692"/>
      <c r="L553" s="108">
        <f t="shared" si="49"/>
        <v>0</v>
      </c>
      <c r="M553" s="1343"/>
      <c r="N553" s="1341"/>
    </row>
    <row r="554" spans="1:14" ht="14.4" hidden="1">
      <c r="A554" s="1182" t="s">
        <v>3579</v>
      </c>
      <c r="B554" s="626" t="s">
        <v>2369</v>
      </c>
      <c r="C554" s="830">
        <v>4620021230901</v>
      </c>
      <c r="D554" s="832">
        <v>4620021230901</v>
      </c>
      <c r="E554" s="136">
        <v>63</v>
      </c>
      <c r="F554" s="136">
        <v>63</v>
      </c>
      <c r="G554" s="136">
        <v>63</v>
      </c>
      <c r="H554" s="545">
        <v>339</v>
      </c>
      <c r="I554" s="624"/>
      <c r="J554" s="625">
        <v>55</v>
      </c>
      <c r="K554" s="692"/>
      <c r="L554" s="108">
        <f t="shared" si="49"/>
        <v>0</v>
      </c>
      <c r="M554" s="1343"/>
      <c r="N554" s="1341"/>
    </row>
    <row r="555" spans="1:14" ht="14.4" hidden="1">
      <c r="A555" s="1182" t="s">
        <v>3579</v>
      </c>
      <c r="B555" s="626" t="s">
        <v>2370</v>
      </c>
      <c r="C555" s="830">
        <v>4620021230918</v>
      </c>
      <c r="D555" s="832">
        <v>4620021230918</v>
      </c>
      <c r="E555" s="136">
        <v>63</v>
      </c>
      <c r="F555" s="136">
        <v>63</v>
      </c>
      <c r="G555" s="136">
        <v>63</v>
      </c>
      <c r="H555" s="545">
        <v>339</v>
      </c>
      <c r="I555" s="624"/>
      <c r="J555" s="625">
        <v>55</v>
      </c>
      <c r="K555" s="692"/>
      <c r="L555" s="108">
        <f t="shared" si="49"/>
        <v>0</v>
      </c>
      <c r="M555" s="1343"/>
      <c r="N555" s="1341"/>
    </row>
    <row r="556" spans="1:14" ht="14.4" hidden="1">
      <c r="A556" s="1182" t="s">
        <v>3579</v>
      </c>
      <c r="B556" s="626" t="s">
        <v>2367</v>
      </c>
      <c r="C556" s="831">
        <v>4620021230888</v>
      </c>
      <c r="D556" s="832">
        <v>4620021230888</v>
      </c>
      <c r="E556" s="136">
        <v>63</v>
      </c>
      <c r="F556" s="136">
        <v>63</v>
      </c>
      <c r="G556" s="136">
        <v>63</v>
      </c>
      <c r="H556" s="545">
        <v>339</v>
      </c>
      <c r="I556" s="624"/>
      <c r="J556" s="625">
        <v>55</v>
      </c>
      <c r="K556" s="692"/>
      <c r="L556" s="108">
        <f t="shared" si="49"/>
        <v>0</v>
      </c>
      <c r="M556" s="1343"/>
      <c r="N556" s="1341"/>
    </row>
    <row r="557" spans="1:14" ht="14.4" hidden="1">
      <c r="A557" s="1182" t="s">
        <v>3579</v>
      </c>
      <c r="B557" s="626" t="s">
        <v>2366</v>
      </c>
      <c r="C557" s="831">
        <v>4620021230871</v>
      </c>
      <c r="D557" s="832">
        <v>4620021230871</v>
      </c>
      <c r="E557" s="136">
        <v>63</v>
      </c>
      <c r="F557" s="136">
        <v>63</v>
      </c>
      <c r="G557" s="136">
        <v>63</v>
      </c>
      <c r="H557" s="545">
        <v>339</v>
      </c>
      <c r="I557" s="624"/>
      <c r="J557" s="625">
        <v>55</v>
      </c>
      <c r="K557" s="692"/>
      <c r="L557" s="108">
        <f t="shared" si="49"/>
        <v>0</v>
      </c>
      <c r="M557" s="1343"/>
      <c r="N557" s="1341"/>
    </row>
    <row r="558" spans="1:14" ht="14.4">
      <c r="A558" s="160" t="s">
        <v>4707</v>
      </c>
      <c r="B558" s="1194" t="s">
        <v>685</v>
      </c>
      <c r="C558" s="831"/>
      <c r="D558" s="832"/>
      <c r="E558" s="503">
        <v>83.52</v>
      </c>
      <c r="F558" s="503">
        <v>83.52</v>
      </c>
      <c r="G558" s="503">
        <v>83.52</v>
      </c>
      <c r="H558" s="1193">
        <v>129</v>
      </c>
      <c r="I558" s="624">
        <v>43647</v>
      </c>
      <c r="J558" s="625">
        <v>40</v>
      </c>
      <c r="K558" s="692"/>
      <c r="L558" s="108">
        <f>K558*J558</f>
        <v>0</v>
      </c>
      <c r="M558" s="1343">
        <v>6</v>
      </c>
      <c r="N558" s="1341" t="s">
        <v>5241</v>
      </c>
    </row>
    <row r="559" spans="1:14" ht="14.4">
      <c r="A559" s="160" t="s">
        <v>4707</v>
      </c>
      <c r="B559" s="1194" t="s">
        <v>686</v>
      </c>
      <c r="C559" s="831"/>
      <c r="D559" s="832"/>
      <c r="E559" s="503">
        <v>83.52</v>
      </c>
      <c r="F559" s="503">
        <v>83.52</v>
      </c>
      <c r="G559" s="503">
        <v>83.52</v>
      </c>
      <c r="H559" s="1193">
        <v>129</v>
      </c>
      <c r="I559" s="624">
        <v>43647</v>
      </c>
      <c r="J559" s="625">
        <v>40</v>
      </c>
      <c r="K559" s="692"/>
      <c r="L559" s="108">
        <f t="shared" si="49"/>
        <v>0</v>
      </c>
      <c r="M559" s="1343">
        <v>9</v>
      </c>
      <c r="N559" s="1341" t="s">
        <v>5241</v>
      </c>
    </row>
    <row r="560" spans="1:14" ht="14.4">
      <c r="A560" s="160" t="s">
        <v>4707</v>
      </c>
      <c r="B560" s="1194" t="s">
        <v>687</v>
      </c>
      <c r="C560" s="831"/>
      <c r="D560" s="832"/>
      <c r="E560" s="503">
        <v>83.52</v>
      </c>
      <c r="F560" s="503">
        <v>83.52</v>
      </c>
      <c r="G560" s="503">
        <v>83.52</v>
      </c>
      <c r="H560" s="1193">
        <v>129</v>
      </c>
      <c r="I560" s="624">
        <v>43647</v>
      </c>
      <c r="J560" s="625">
        <v>40</v>
      </c>
      <c r="K560" s="692"/>
      <c r="L560" s="108">
        <f t="shared" si="49"/>
        <v>0</v>
      </c>
      <c r="M560" s="1343">
        <v>10</v>
      </c>
      <c r="N560" s="1341" t="s">
        <v>5241</v>
      </c>
    </row>
    <row r="561" spans="1:14" hidden="1">
      <c r="A561" s="160" t="s">
        <v>4792</v>
      </c>
      <c r="B561" s="142" t="s">
        <v>10</v>
      </c>
      <c r="C561" s="1181" t="s">
        <v>1288</v>
      </c>
      <c r="D561" s="771">
        <v>230</v>
      </c>
      <c r="E561" s="1182">
        <v>150</v>
      </c>
      <c r="F561" s="1182">
        <v>150</v>
      </c>
      <c r="G561" s="1182">
        <v>150</v>
      </c>
      <c r="H561" s="1193">
        <v>230</v>
      </c>
      <c r="I561" s="624"/>
      <c r="J561" s="625">
        <v>80</v>
      </c>
      <c r="K561" s="692"/>
      <c r="L561" s="108">
        <f t="shared" si="49"/>
        <v>0</v>
      </c>
      <c r="M561" s="1343"/>
      <c r="N561" s="1341"/>
    </row>
    <row r="562" spans="1:14" hidden="1">
      <c r="A562" s="160" t="s">
        <v>4792</v>
      </c>
      <c r="B562" s="142" t="s">
        <v>1295</v>
      </c>
      <c r="C562" s="1181" t="s">
        <v>1289</v>
      </c>
      <c r="D562" s="771">
        <v>230</v>
      </c>
      <c r="E562" s="1182">
        <v>150</v>
      </c>
      <c r="F562" s="1182">
        <v>150</v>
      </c>
      <c r="G562" s="1182">
        <v>150</v>
      </c>
      <c r="H562" s="1193">
        <v>230</v>
      </c>
      <c r="I562" s="624"/>
      <c r="J562" s="625">
        <v>60</v>
      </c>
      <c r="K562" s="692"/>
      <c r="L562" s="108">
        <f t="shared" si="49"/>
        <v>0</v>
      </c>
      <c r="M562" s="1343"/>
      <c r="N562" s="1341" t="s">
        <v>5056</v>
      </c>
    </row>
    <row r="563" spans="1:14" hidden="1">
      <c r="A563" s="160" t="s">
        <v>4792</v>
      </c>
      <c r="B563" s="142" t="s">
        <v>1298</v>
      </c>
      <c r="C563" s="1181" t="s">
        <v>1290</v>
      </c>
      <c r="D563" s="771">
        <v>230</v>
      </c>
      <c r="E563" s="1182">
        <v>150</v>
      </c>
      <c r="F563" s="1182">
        <v>150</v>
      </c>
      <c r="G563" s="1182">
        <v>150</v>
      </c>
      <c r="H563" s="1193">
        <v>230</v>
      </c>
      <c r="I563" s="624"/>
      <c r="J563" s="625">
        <v>80</v>
      </c>
      <c r="K563" s="692"/>
      <c r="L563" s="108">
        <f t="shared" si="49"/>
        <v>0</v>
      </c>
      <c r="M563" s="1343"/>
      <c r="N563" s="1341"/>
    </row>
    <row r="564" spans="1:14" hidden="1">
      <c r="A564" s="160" t="s">
        <v>4792</v>
      </c>
      <c r="B564" s="142" t="s">
        <v>1028</v>
      </c>
      <c r="C564" s="1181" t="s">
        <v>1299</v>
      </c>
      <c r="D564" s="771">
        <v>230</v>
      </c>
      <c r="E564" s="1182">
        <v>150</v>
      </c>
      <c r="F564" s="1182">
        <v>150</v>
      </c>
      <c r="G564" s="1182">
        <v>150</v>
      </c>
      <c r="H564" s="1193">
        <v>230</v>
      </c>
      <c r="I564" s="624"/>
      <c r="J564" s="625">
        <v>60</v>
      </c>
      <c r="K564" s="692"/>
      <c r="L564" s="108">
        <f t="shared" si="49"/>
        <v>0</v>
      </c>
      <c r="M564" s="1343"/>
      <c r="N564" s="1341" t="s">
        <v>5056</v>
      </c>
    </row>
    <row r="565" spans="1:14" hidden="1">
      <c r="A565" s="160" t="s">
        <v>4792</v>
      </c>
      <c r="B565" s="142" t="s">
        <v>2184</v>
      </c>
      <c r="C565" s="1181" t="s">
        <v>2185</v>
      </c>
      <c r="D565" s="771">
        <v>230</v>
      </c>
      <c r="E565" s="1182">
        <v>150</v>
      </c>
      <c r="F565" s="1182">
        <v>150</v>
      </c>
      <c r="G565" s="1182">
        <v>150</v>
      </c>
      <c r="H565" s="1193">
        <v>230</v>
      </c>
      <c r="I565" s="624"/>
      <c r="J565" s="625">
        <v>60</v>
      </c>
      <c r="K565" s="692"/>
      <c r="L565" s="108">
        <f t="shared" si="49"/>
        <v>0</v>
      </c>
      <c r="M565" s="1343"/>
      <c r="N565" s="1341" t="s">
        <v>5056</v>
      </c>
    </row>
    <row r="566" spans="1:14" hidden="1">
      <c r="A566" s="160" t="s">
        <v>4792</v>
      </c>
      <c r="B566" s="142" t="s">
        <v>5</v>
      </c>
      <c r="C566" s="1181" t="s">
        <v>1291</v>
      </c>
      <c r="D566" s="771">
        <v>230</v>
      </c>
      <c r="E566" s="1182">
        <v>150</v>
      </c>
      <c r="F566" s="1182">
        <v>150</v>
      </c>
      <c r="G566" s="1182">
        <v>150</v>
      </c>
      <c r="H566" s="1193">
        <v>230</v>
      </c>
      <c r="I566" s="624"/>
      <c r="J566" s="625">
        <v>80</v>
      </c>
      <c r="K566" s="692"/>
      <c r="L566" s="108">
        <f t="shared" si="49"/>
        <v>0</v>
      </c>
      <c r="M566" s="1343"/>
      <c r="N566" s="1341"/>
    </row>
    <row r="567" spans="1:14" hidden="1">
      <c r="A567" s="160" t="s">
        <v>4792</v>
      </c>
      <c r="B567" s="142" t="s">
        <v>1296</v>
      </c>
      <c r="C567" s="1181" t="s">
        <v>1292</v>
      </c>
      <c r="D567" s="771">
        <v>230</v>
      </c>
      <c r="E567" s="1182">
        <v>150</v>
      </c>
      <c r="F567" s="1182">
        <v>150</v>
      </c>
      <c r="G567" s="1182">
        <v>150</v>
      </c>
      <c r="H567" s="1193">
        <v>230</v>
      </c>
      <c r="I567" s="624"/>
      <c r="J567" s="625">
        <v>80</v>
      </c>
      <c r="K567" s="692"/>
      <c r="L567" s="108">
        <f t="shared" si="49"/>
        <v>0</v>
      </c>
      <c r="M567" s="1343"/>
      <c r="N567" s="1341"/>
    </row>
    <row r="568" spans="1:14" hidden="1">
      <c r="A568" s="1182" t="s">
        <v>4792</v>
      </c>
      <c r="B568" s="142" t="s">
        <v>12</v>
      </c>
      <c r="C568" s="1181" t="s">
        <v>1293</v>
      </c>
      <c r="D568" s="771">
        <v>230</v>
      </c>
      <c r="E568" s="1182">
        <v>150</v>
      </c>
      <c r="F568" s="1182">
        <v>150</v>
      </c>
      <c r="G568" s="1182">
        <v>150</v>
      </c>
      <c r="H568" s="545">
        <v>230</v>
      </c>
      <c r="I568" s="624"/>
      <c r="J568" s="625"/>
      <c r="K568" s="692"/>
      <c r="L568" s="108">
        <f t="shared" si="49"/>
        <v>0</v>
      </c>
      <c r="M568" s="1343"/>
      <c r="N568" s="1341"/>
    </row>
    <row r="569" spans="1:14" hidden="1">
      <c r="A569" s="160" t="s">
        <v>4792</v>
      </c>
      <c r="B569" s="142" t="s">
        <v>3</v>
      </c>
      <c r="C569" s="1181" t="s">
        <v>1294</v>
      </c>
      <c r="D569" s="771">
        <v>230</v>
      </c>
      <c r="E569" s="1182">
        <v>150</v>
      </c>
      <c r="F569" s="1182">
        <v>150</v>
      </c>
      <c r="G569" s="1182">
        <v>150</v>
      </c>
      <c r="H569" s="1193">
        <v>230</v>
      </c>
      <c r="I569" s="624"/>
      <c r="J569" s="625">
        <v>80</v>
      </c>
      <c r="K569" s="692"/>
      <c r="L569" s="108">
        <f t="shared" si="49"/>
        <v>0</v>
      </c>
      <c r="M569" s="1343"/>
      <c r="N569" s="1341"/>
    </row>
    <row r="570" spans="1:14" hidden="1">
      <c r="A570" s="160" t="s">
        <v>4792</v>
      </c>
      <c r="B570" s="142" t="s">
        <v>3</v>
      </c>
      <c r="C570" s="1181" t="s">
        <v>1300</v>
      </c>
      <c r="D570" s="771">
        <v>230</v>
      </c>
      <c r="E570" s="1182">
        <v>150</v>
      </c>
      <c r="F570" s="1182">
        <v>150</v>
      </c>
      <c r="G570" s="1182">
        <v>150</v>
      </c>
      <c r="H570" s="1193">
        <v>230</v>
      </c>
      <c r="I570" s="624"/>
      <c r="J570" s="625">
        <v>60</v>
      </c>
      <c r="K570" s="692"/>
      <c r="L570" s="108">
        <f t="shared" si="49"/>
        <v>0</v>
      </c>
      <c r="M570" s="1343"/>
      <c r="N570" s="1341"/>
    </row>
    <row r="571" spans="1:14" hidden="1">
      <c r="A571" s="160" t="s">
        <v>4792</v>
      </c>
      <c r="B571" s="142" t="s">
        <v>1297</v>
      </c>
      <c r="C571" s="1181" t="s">
        <v>1300</v>
      </c>
      <c r="D571" s="771">
        <v>230</v>
      </c>
      <c r="E571" s="1182">
        <v>150</v>
      </c>
      <c r="F571" s="1182">
        <v>150</v>
      </c>
      <c r="G571" s="1182">
        <v>150</v>
      </c>
      <c r="H571" s="1193">
        <v>230</v>
      </c>
      <c r="I571" s="624"/>
      <c r="J571" s="625">
        <v>80</v>
      </c>
      <c r="K571" s="692"/>
      <c r="L571" s="108">
        <f t="shared" si="49"/>
        <v>0</v>
      </c>
      <c r="M571" s="1343"/>
      <c r="N571" s="1341"/>
    </row>
    <row r="572" spans="1:14" hidden="1">
      <c r="A572" s="160" t="s">
        <v>4792</v>
      </c>
      <c r="B572" s="142" t="s">
        <v>9</v>
      </c>
      <c r="C572" s="1181" t="s">
        <v>1301</v>
      </c>
      <c r="D572" s="771">
        <v>230</v>
      </c>
      <c r="E572" s="1182">
        <v>150</v>
      </c>
      <c r="F572" s="1182">
        <v>150</v>
      </c>
      <c r="G572" s="1182">
        <v>150</v>
      </c>
      <c r="H572" s="1193">
        <v>230</v>
      </c>
      <c r="I572" s="624"/>
      <c r="J572" s="625">
        <v>60</v>
      </c>
      <c r="K572" s="692"/>
      <c r="L572" s="108">
        <f t="shared" si="49"/>
        <v>0</v>
      </c>
      <c r="M572" s="1343"/>
      <c r="N572" s="1341" t="s">
        <v>5056</v>
      </c>
    </row>
    <row r="573" spans="1:14" hidden="1">
      <c r="A573" s="1182" t="s">
        <v>4792</v>
      </c>
      <c r="B573" s="142" t="s">
        <v>6</v>
      </c>
      <c r="C573" s="1181" t="s">
        <v>1302</v>
      </c>
      <c r="D573" s="771">
        <v>230</v>
      </c>
      <c r="E573" s="1182">
        <v>150</v>
      </c>
      <c r="F573" s="1182">
        <v>150</v>
      </c>
      <c r="G573" s="1182">
        <v>150</v>
      </c>
      <c r="H573" s="545">
        <v>230</v>
      </c>
      <c r="I573" s="624"/>
      <c r="J573" s="625"/>
      <c r="K573" s="692"/>
      <c r="L573" s="108">
        <f t="shared" si="49"/>
        <v>0</v>
      </c>
      <c r="M573" s="1343"/>
      <c r="N573" s="1341"/>
    </row>
    <row r="574" spans="1:14" hidden="1">
      <c r="A574" s="160" t="s">
        <v>4792</v>
      </c>
      <c r="B574" s="142" t="s">
        <v>2187</v>
      </c>
      <c r="C574" s="1181" t="s">
        <v>2186</v>
      </c>
      <c r="D574" s="771">
        <v>230</v>
      </c>
      <c r="E574" s="1182">
        <v>150</v>
      </c>
      <c r="F574" s="1182">
        <v>150</v>
      </c>
      <c r="G574" s="1182">
        <v>150</v>
      </c>
      <c r="H574" s="1193">
        <v>230</v>
      </c>
      <c r="I574" s="624"/>
      <c r="J574" s="625">
        <v>60</v>
      </c>
      <c r="K574" s="692"/>
      <c r="L574" s="108">
        <f t="shared" si="49"/>
        <v>0</v>
      </c>
      <c r="M574" s="1343"/>
      <c r="N574" s="1341" t="s">
        <v>5056</v>
      </c>
    </row>
    <row r="575" spans="1:14" hidden="1">
      <c r="A575" s="1182" t="s">
        <v>4792</v>
      </c>
      <c r="B575" s="142" t="s">
        <v>8</v>
      </c>
      <c r="C575" s="1181" t="s">
        <v>1303</v>
      </c>
      <c r="D575" s="771">
        <v>230</v>
      </c>
      <c r="E575" s="1182">
        <v>150</v>
      </c>
      <c r="F575" s="1182">
        <v>150</v>
      </c>
      <c r="G575" s="1182">
        <v>150</v>
      </c>
      <c r="H575" s="545">
        <v>230</v>
      </c>
      <c r="I575" s="624"/>
      <c r="J575" s="625"/>
      <c r="K575" s="692"/>
      <c r="L575" s="108">
        <f t="shared" si="49"/>
        <v>0</v>
      </c>
      <c r="M575" s="1343"/>
      <c r="N575" s="1341"/>
    </row>
    <row r="576" spans="1:14" hidden="1">
      <c r="A576" s="160" t="s">
        <v>4792</v>
      </c>
      <c r="B576" s="142" t="s">
        <v>4</v>
      </c>
      <c r="C576" s="1181" t="s">
        <v>1304</v>
      </c>
      <c r="D576" s="771">
        <v>230</v>
      </c>
      <c r="E576" s="1182">
        <v>150</v>
      </c>
      <c r="F576" s="1182">
        <v>150</v>
      </c>
      <c r="G576" s="1182">
        <v>150</v>
      </c>
      <c r="H576" s="1193">
        <v>230</v>
      </c>
      <c r="I576" s="624"/>
      <c r="J576" s="625">
        <v>80</v>
      </c>
      <c r="K576" s="692"/>
      <c r="L576" s="108">
        <f t="shared" si="49"/>
        <v>0</v>
      </c>
      <c r="M576" s="1343"/>
      <c r="N576" s="1341" t="s">
        <v>5056</v>
      </c>
    </row>
    <row r="577" spans="1:14" hidden="1">
      <c r="A577" s="160" t="s">
        <v>4792</v>
      </c>
      <c r="B577" s="142" t="s">
        <v>2</v>
      </c>
      <c r="C577" s="1181" t="s">
        <v>1305</v>
      </c>
      <c r="D577" s="771">
        <v>230</v>
      </c>
      <c r="E577" s="1182">
        <v>150</v>
      </c>
      <c r="F577" s="1182">
        <v>150</v>
      </c>
      <c r="G577" s="1182">
        <v>150</v>
      </c>
      <c r="H577" s="1193">
        <v>230</v>
      </c>
      <c r="I577" s="624"/>
      <c r="J577" s="625">
        <v>80</v>
      </c>
      <c r="K577" s="692"/>
      <c r="L577" s="108">
        <f t="shared" si="49"/>
        <v>0</v>
      </c>
      <c r="M577" s="1343"/>
      <c r="N577" s="1341"/>
    </row>
    <row r="578" spans="1:14" hidden="1">
      <c r="A578" s="160" t="s">
        <v>4792</v>
      </c>
      <c r="B578" s="142" t="s">
        <v>11</v>
      </c>
      <c r="C578" s="1181" t="s">
        <v>1306</v>
      </c>
      <c r="D578" s="771">
        <v>230</v>
      </c>
      <c r="E578" s="1182">
        <v>150</v>
      </c>
      <c r="F578" s="1182">
        <v>150</v>
      </c>
      <c r="G578" s="1182">
        <v>150</v>
      </c>
      <c r="H578" s="1193">
        <v>230</v>
      </c>
      <c r="I578" s="624"/>
      <c r="J578" s="625">
        <v>60</v>
      </c>
      <c r="K578" s="692"/>
      <c r="L578" s="108">
        <f t="shared" si="49"/>
        <v>0</v>
      </c>
      <c r="M578" s="1343"/>
      <c r="N578" s="1341" t="s">
        <v>5056</v>
      </c>
    </row>
    <row r="579" spans="1:14" hidden="1">
      <c r="A579" s="160" t="s">
        <v>4792</v>
      </c>
      <c r="B579" s="142" t="s">
        <v>7</v>
      </c>
      <c r="C579" s="1181" t="s">
        <v>1307</v>
      </c>
      <c r="D579" s="771">
        <v>230</v>
      </c>
      <c r="E579" s="1182">
        <v>150</v>
      </c>
      <c r="F579" s="1182">
        <v>150</v>
      </c>
      <c r="G579" s="1182">
        <v>150</v>
      </c>
      <c r="H579" s="1193">
        <v>230</v>
      </c>
      <c r="I579" s="624"/>
      <c r="J579" s="625">
        <v>80</v>
      </c>
      <c r="K579" s="692"/>
      <c r="L579" s="108">
        <f t="shared" si="49"/>
        <v>0</v>
      </c>
      <c r="M579" s="1343"/>
      <c r="N579" s="1341"/>
    </row>
    <row r="580" spans="1:14" hidden="1">
      <c r="A580" s="160" t="s">
        <v>4792</v>
      </c>
      <c r="B580" s="142" t="s">
        <v>7</v>
      </c>
      <c r="C580" s="1181" t="s">
        <v>1308</v>
      </c>
      <c r="D580" s="771">
        <v>230</v>
      </c>
      <c r="E580" s="1182">
        <v>150</v>
      </c>
      <c r="F580" s="1182">
        <v>150</v>
      </c>
      <c r="G580" s="1182">
        <v>150</v>
      </c>
      <c r="H580" s="1193">
        <v>230</v>
      </c>
      <c r="I580" s="624"/>
      <c r="J580" s="625">
        <v>60</v>
      </c>
      <c r="K580" s="692"/>
      <c r="L580" s="108">
        <f t="shared" si="49"/>
        <v>0</v>
      </c>
      <c r="M580" s="1343"/>
      <c r="N580" s="1341"/>
    </row>
    <row r="581" spans="1:14" hidden="1">
      <c r="A581" s="160" t="s">
        <v>4792</v>
      </c>
      <c r="B581" s="142" t="s">
        <v>1057</v>
      </c>
      <c r="C581" s="1181" t="s">
        <v>1287</v>
      </c>
      <c r="D581" s="771">
        <v>170</v>
      </c>
      <c r="E581" s="1182">
        <v>115</v>
      </c>
      <c r="F581" s="1182">
        <v>115</v>
      </c>
      <c r="G581" s="1182">
        <v>115</v>
      </c>
      <c r="H581" s="1193">
        <v>170</v>
      </c>
      <c r="I581" s="624"/>
      <c r="J581" s="625">
        <v>45</v>
      </c>
      <c r="K581" s="692"/>
      <c r="L581" s="108">
        <f t="shared" si="49"/>
        <v>0</v>
      </c>
      <c r="M581" s="1343"/>
      <c r="N581" s="1341"/>
    </row>
    <row r="582" spans="1:14" ht="14.4">
      <c r="A582" s="160" t="s">
        <v>5017</v>
      </c>
      <c r="B582" s="142" t="s">
        <v>1338</v>
      </c>
      <c r="C582" s="564">
        <v>311301</v>
      </c>
      <c r="D582" s="771"/>
      <c r="E582" s="503">
        <v>156.6</v>
      </c>
      <c r="F582" s="503">
        <v>156.6</v>
      </c>
      <c r="G582" s="503">
        <v>156.6</v>
      </c>
      <c r="H582" s="1321">
        <v>229</v>
      </c>
      <c r="I582" s="624">
        <v>44105</v>
      </c>
      <c r="J582" s="625">
        <v>100</v>
      </c>
      <c r="K582" s="692"/>
      <c r="L582" s="108">
        <f t="shared" si="49"/>
        <v>0</v>
      </c>
      <c r="M582" s="1343">
        <v>1</v>
      </c>
      <c r="N582" s="1341" t="s">
        <v>5241</v>
      </c>
    </row>
    <row r="583" spans="1:14" ht="14.4" hidden="1">
      <c r="A583" s="160" t="s">
        <v>5017</v>
      </c>
      <c r="B583" s="142" t="s">
        <v>5062</v>
      </c>
      <c r="C583" s="564">
        <v>311302</v>
      </c>
      <c r="D583" s="771"/>
      <c r="E583" s="503">
        <v>156.6</v>
      </c>
      <c r="F583" s="503">
        <v>156.6</v>
      </c>
      <c r="G583" s="503">
        <v>156.6</v>
      </c>
      <c r="H583" s="1321">
        <v>229</v>
      </c>
      <c r="I583" s="624"/>
      <c r="J583" s="625">
        <v>100</v>
      </c>
      <c r="K583" s="692"/>
      <c r="L583" s="108">
        <f t="shared" si="49"/>
        <v>0</v>
      </c>
      <c r="M583" s="1343"/>
      <c r="N583" s="1341" t="s">
        <v>5241</v>
      </c>
    </row>
    <row r="584" spans="1:14" ht="14.4" hidden="1">
      <c r="A584" s="160" t="s">
        <v>5017</v>
      </c>
      <c r="B584" s="142" t="s">
        <v>1340</v>
      </c>
      <c r="C584" s="564">
        <v>311303</v>
      </c>
      <c r="D584" s="771"/>
      <c r="E584" s="503">
        <v>156.6</v>
      </c>
      <c r="F584" s="503">
        <v>156.6</v>
      </c>
      <c r="G584" s="503">
        <v>156.6</v>
      </c>
      <c r="H584" s="1321">
        <v>229</v>
      </c>
      <c r="I584" s="624"/>
      <c r="J584" s="625">
        <v>100</v>
      </c>
      <c r="K584" s="692"/>
      <c r="L584" s="108">
        <f t="shared" si="49"/>
        <v>0</v>
      </c>
      <c r="M584" s="1343"/>
      <c r="N584" s="1341" t="s">
        <v>5241</v>
      </c>
    </row>
    <row r="585" spans="1:14" ht="14.4">
      <c r="A585" s="160" t="s">
        <v>5017</v>
      </c>
      <c r="B585" s="142" t="s">
        <v>2193</v>
      </c>
      <c r="C585" s="564">
        <v>8663</v>
      </c>
      <c r="D585" s="771"/>
      <c r="E585" s="503">
        <v>70.760000000000005</v>
      </c>
      <c r="F585" s="503">
        <v>70.760000000000005</v>
      </c>
      <c r="G585" s="503">
        <v>70.760000000000005</v>
      </c>
      <c r="H585" s="545">
        <v>115</v>
      </c>
      <c r="I585" s="624">
        <v>44044</v>
      </c>
      <c r="J585" s="625">
        <v>50</v>
      </c>
      <c r="K585" s="692"/>
      <c r="L585" s="108">
        <f t="shared" ref="L585:L595" si="50">K585*J585</f>
        <v>0</v>
      </c>
      <c r="M585" s="1343">
        <v>6</v>
      </c>
      <c r="N585" s="1341" t="s">
        <v>5241</v>
      </c>
    </row>
    <row r="586" spans="1:14" ht="14.4">
      <c r="A586" s="160" t="s">
        <v>5017</v>
      </c>
      <c r="B586" s="142" t="s">
        <v>2192</v>
      </c>
      <c r="C586" s="564">
        <v>8632</v>
      </c>
      <c r="D586" s="771"/>
      <c r="E586" s="503">
        <v>70.760000000000005</v>
      </c>
      <c r="F586" s="503">
        <v>70.760000000000005</v>
      </c>
      <c r="G586" s="503">
        <v>70.760000000000005</v>
      </c>
      <c r="H586" s="545">
        <v>115</v>
      </c>
      <c r="I586" s="624">
        <v>44044</v>
      </c>
      <c r="J586" s="625">
        <v>50</v>
      </c>
      <c r="K586" s="692"/>
      <c r="L586" s="108">
        <f t="shared" si="50"/>
        <v>0</v>
      </c>
      <c r="M586" s="1343">
        <v>9</v>
      </c>
      <c r="N586" s="1341" t="s">
        <v>5241</v>
      </c>
    </row>
    <row r="587" spans="1:14" ht="14.4">
      <c r="A587" s="160" t="s">
        <v>5017</v>
      </c>
      <c r="B587" s="142" t="s">
        <v>2194</v>
      </c>
      <c r="C587" s="564">
        <v>8670</v>
      </c>
      <c r="D587" s="771"/>
      <c r="E587" s="503">
        <v>70.760000000000005</v>
      </c>
      <c r="F587" s="503">
        <v>70.760000000000005</v>
      </c>
      <c r="G587" s="503">
        <v>70.760000000000005</v>
      </c>
      <c r="H587" s="545">
        <v>115</v>
      </c>
      <c r="I587" s="624">
        <v>44044</v>
      </c>
      <c r="J587" s="625">
        <v>50</v>
      </c>
      <c r="K587" s="692"/>
      <c r="L587" s="108">
        <f t="shared" si="50"/>
        <v>0</v>
      </c>
      <c r="M587" s="1343">
        <v>4</v>
      </c>
      <c r="N587" s="1341" t="s">
        <v>5241</v>
      </c>
    </row>
    <row r="588" spans="1:14" ht="14.4">
      <c r="A588" s="160" t="s">
        <v>5017</v>
      </c>
      <c r="B588" s="142" t="s">
        <v>2191</v>
      </c>
      <c r="C588" s="564">
        <v>8649</v>
      </c>
      <c r="D588" s="771"/>
      <c r="E588" s="503">
        <v>70.760000000000005</v>
      </c>
      <c r="F588" s="503">
        <v>70.760000000000005</v>
      </c>
      <c r="G588" s="503">
        <v>70.760000000000005</v>
      </c>
      <c r="H588" s="545">
        <v>115</v>
      </c>
      <c r="I588" s="624">
        <v>44044</v>
      </c>
      <c r="J588" s="625">
        <v>50</v>
      </c>
      <c r="K588" s="692"/>
      <c r="L588" s="108">
        <f t="shared" si="50"/>
        <v>0</v>
      </c>
      <c r="M588" s="1343">
        <v>4</v>
      </c>
      <c r="N588" s="1341" t="s">
        <v>5241</v>
      </c>
    </row>
    <row r="589" spans="1:14" ht="14.4">
      <c r="A589" s="160" t="s">
        <v>5017</v>
      </c>
      <c r="B589" s="142" t="s">
        <v>2190</v>
      </c>
      <c r="C589" s="564">
        <v>8656</v>
      </c>
      <c r="D589" s="771"/>
      <c r="E589" s="503">
        <v>70.760000000000005</v>
      </c>
      <c r="F589" s="503">
        <v>70.760000000000005</v>
      </c>
      <c r="G589" s="503">
        <v>70.760000000000005</v>
      </c>
      <c r="H589" s="545">
        <v>115</v>
      </c>
      <c r="I589" s="624">
        <v>44044</v>
      </c>
      <c r="J589" s="625">
        <v>50</v>
      </c>
      <c r="K589" s="692"/>
      <c r="L589" s="108">
        <f t="shared" si="50"/>
        <v>0</v>
      </c>
      <c r="M589" s="1343">
        <v>4</v>
      </c>
      <c r="N589" s="1341" t="s">
        <v>5241</v>
      </c>
    </row>
    <row r="590" spans="1:14" ht="14.4">
      <c r="A590" s="160" t="s">
        <v>5017</v>
      </c>
      <c r="B590" s="142" t="s">
        <v>2195</v>
      </c>
      <c r="C590" s="564">
        <v>8687</v>
      </c>
      <c r="D590" s="771"/>
      <c r="E590" s="503">
        <v>70.760000000000005</v>
      </c>
      <c r="F590" s="503">
        <v>70.760000000000005</v>
      </c>
      <c r="G590" s="503">
        <v>70.760000000000005</v>
      </c>
      <c r="H590" s="545">
        <v>115</v>
      </c>
      <c r="I590" s="624">
        <v>44044</v>
      </c>
      <c r="J590" s="625">
        <v>50</v>
      </c>
      <c r="K590" s="692"/>
      <c r="L590" s="108">
        <f t="shared" si="50"/>
        <v>0</v>
      </c>
      <c r="M590" s="1343">
        <v>4</v>
      </c>
      <c r="N590" s="1341" t="s">
        <v>5241</v>
      </c>
    </row>
    <row r="591" spans="1:14" ht="14.4" hidden="1">
      <c r="A591" s="160" t="s">
        <v>5017</v>
      </c>
      <c r="B591" s="142" t="s">
        <v>3031</v>
      </c>
      <c r="C591" s="564"/>
      <c r="D591" s="771"/>
      <c r="E591" s="503">
        <v>83.52</v>
      </c>
      <c r="F591" s="503">
        <v>83.52</v>
      </c>
      <c r="G591" s="503">
        <v>83.52</v>
      </c>
      <c r="H591" s="1337">
        <v>129</v>
      </c>
      <c r="I591" s="624"/>
      <c r="J591" s="625">
        <v>60</v>
      </c>
      <c r="K591" s="692"/>
      <c r="L591" s="108">
        <f t="shared" si="50"/>
        <v>0</v>
      </c>
      <c r="M591" s="1343"/>
      <c r="N591" s="1341" t="s">
        <v>5241</v>
      </c>
    </row>
    <row r="592" spans="1:14" ht="14.4" hidden="1">
      <c r="A592" s="160" t="s">
        <v>5017</v>
      </c>
      <c r="B592" s="142" t="s">
        <v>3029</v>
      </c>
      <c r="C592" s="564"/>
      <c r="D592" s="771"/>
      <c r="E592" s="503">
        <v>83.52</v>
      </c>
      <c r="F592" s="503">
        <v>83.52</v>
      </c>
      <c r="G592" s="503">
        <v>83.52</v>
      </c>
      <c r="H592" s="1337">
        <v>129</v>
      </c>
      <c r="I592" s="624"/>
      <c r="J592" s="625">
        <v>60</v>
      </c>
      <c r="K592" s="692"/>
      <c r="L592" s="108">
        <f t="shared" si="50"/>
        <v>0</v>
      </c>
      <c r="M592" s="1343"/>
      <c r="N592" s="1341" t="s">
        <v>5241</v>
      </c>
    </row>
    <row r="593" spans="1:14" ht="14.4" hidden="1">
      <c r="A593" s="160" t="s">
        <v>5017</v>
      </c>
      <c r="B593" s="142" t="s">
        <v>3028</v>
      </c>
      <c r="C593" s="564"/>
      <c r="D593" s="771"/>
      <c r="E593" s="503">
        <v>83.52</v>
      </c>
      <c r="F593" s="503">
        <v>83.52</v>
      </c>
      <c r="G593" s="503">
        <v>83.52</v>
      </c>
      <c r="H593" s="1337">
        <v>129</v>
      </c>
      <c r="I593" s="624"/>
      <c r="J593" s="625">
        <v>60</v>
      </c>
      <c r="K593" s="692"/>
      <c r="L593" s="108">
        <f t="shared" si="50"/>
        <v>0</v>
      </c>
      <c r="M593" s="1343"/>
      <c r="N593" s="1341" t="s">
        <v>5241</v>
      </c>
    </row>
    <row r="594" spans="1:14" ht="14.4" hidden="1">
      <c r="A594" s="160" t="s">
        <v>5017</v>
      </c>
      <c r="B594" s="142" t="s">
        <v>3030</v>
      </c>
      <c r="C594" s="564"/>
      <c r="D594" s="771"/>
      <c r="E594" s="503">
        <v>83.52</v>
      </c>
      <c r="F594" s="503">
        <v>83.52</v>
      </c>
      <c r="G594" s="503">
        <v>83.52</v>
      </c>
      <c r="H594" s="1337">
        <v>129</v>
      </c>
      <c r="I594" s="624"/>
      <c r="J594" s="625">
        <v>60</v>
      </c>
      <c r="K594" s="692"/>
      <c r="L594" s="108">
        <f t="shared" si="50"/>
        <v>0</v>
      </c>
      <c r="M594" s="1343"/>
      <c r="N594" s="1341" t="s">
        <v>5241</v>
      </c>
    </row>
    <row r="595" spans="1:14" ht="14.4">
      <c r="A595" s="160" t="s">
        <v>5017</v>
      </c>
      <c r="B595" s="142" t="s">
        <v>5322</v>
      </c>
      <c r="C595" s="564"/>
      <c r="D595" s="771"/>
      <c r="E595" s="503" t="s">
        <v>5321</v>
      </c>
      <c r="F595" s="503" t="s">
        <v>5321</v>
      </c>
      <c r="G595" s="503" t="s">
        <v>5321</v>
      </c>
      <c r="H595" s="1337">
        <v>120</v>
      </c>
      <c r="I595" s="624">
        <v>43862</v>
      </c>
      <c r="J595" s="625">
        <v>60</v>
      </c>
      <c r="K595" s="692"/>
      <c r="L595" s="108">
        <f t="shared" si="50"/>
        <v>0</v>
      </c>
      <c r="M595" s="1343">
        <v>1</v>
      </c>
      <c r="N595" s="1341" t="s">
        <v>5241</v>
      </c>
    </row>
    <row r="596" spans="1:14" ht="14.4" hidden="1">
      <c r="A596" s="160" t="s">
        <v>5223</v>
      </c>
      <c r="B596" s="689" t="s">
        <v>1422</v>
      </c>
      <c r="C596" s="689">
        <v>216201</v>
      </c>
      <c r="D596" s="689" t="s">
        <v>645</v>
      </c>
      <c r="E596" s="1182">
        <v>124.7</v>
      </c>
      <c r="F596" s="1182">
        <v>124.7</v>
      </c>
      <c r="G596" s="1182">
        <v>124.7</v>
      </c>
      <c r="H596" s="1451">
        <v>189</v>
      </c>
      <c r="I596" s="624"/>
      <c r="J596" s="625"/>
      <c r="K596" s="692"/>
      <c r="L596" s="108"/>
      <c r="M596" s="1343"/>
      <c r="N596" s="1341"/>
    </row>
    <row r="597" spans="1:14" ht="14.4" hidden="1">
      <c r="A597" s="160" t="s">
        <v>5223</v>
      </c>
      <c r="B597" s="689" t="s">
        <v>1423</v>
      </c>
      <c r="C597" s="689">
        <v>216202</v>
      </c>
      <c r="D597" s="689" t="s">
        <v>646</v>
      </c>
      <c r="E597" s="1182">
        <v>124.7</v>
      </c>
      <c r="F597" s="1182">
        <v>124.7</v>
      </c>
      <c r="G597" s="1182">
        <v>124.7</v>
      </c>
      <c r="H597" s="1451">
        <v>189</v>
      </c>
      <c r="I597" s="624"/>
      <c r="J597" s="625"/>
      <c r="K597" s="692"/>
      <c r="L597" s="108"/>
      <c r="M597" s="1343"/>
      <c r="N597" s="1341"/>
    </row>
    <row r="598" spans="1:14" ht="14.4" hidden="1">
      <c r="A598" s="160" t="s">
        <v>5223</v>
      </c>
      <c r="B598" s="689" t="s">
        <v>1424</v>
      </c>
      <c r="C598" s="689">
        <v>216203</v>
      </c>
      <c r="D598" s="689" t="s">
        <v>647</v>
      </c>
      <c r="E598" s="1182">
        <v>124.7</v>
      </c>
      <c r="F598" s="1182">
        <v>124.7</v>
      </c>
      <c r="G598" s="1182">
        <v>124.7</v>
      </c>
      <c r="H598" s="1451">
        <v>189</v>
      </c>
      <c r="I598" s="624"/>
      <c r="J598" s="625"/>
      <c r="K598" s="692"/>
      <c r="L598" s="108"/>
      <c r="M598" s="1343"/>
      <c r="N598" s="1341"/>
    </row>
    <row r="599" spans="1:14" ht="14.4">
      <c r="A599" s="160" t="s">
        <v>5223</v>
      </c>
      <c r="B599" s="626" t="s">
        <v>1425</v>
      </c>
      <c r="C599" s="689">
        <v>216204</v>
      </c>
      <c r="D599" s="689" t="s">
        <v>648</v>
      </c>
      <c r="E599" s="1182">
        <v>124.7</v>
      </c>
      <c r="F599" s="1182">
        <v>124.7</v>
      </c>
      <c r="G599" s="1182">
        <v>124.7</v>
      </c>
      <c r="H599" s="1451">
        <v>189</v>
      </c>
      <c r="I599" s="624">
        <v>43862</v>
      </c>
      <c r="J599" s="625">
        <v>90</v>
      </c>
      <c r="K599" s="692"/>
      <c r="L599" s="108">
        <f t="shared" ref="L599:L603" si="51">K599*J599</f>
        <v>0</v>
      </c>
      <c r="M599" s="1343">
        <v>2</v>
      </c>
      <c r="N599" s="1341" t="s">
        <v>5241</v>
      </c>
    </row>
    <row r="600" spans="1:14" ht="14.4">
      <c r="A600" s="160" t="s">
        <v>5223</v>
      </c>
      <c r="B600" s="626" t="s">
        <v>1426</v>
      </c>
      <c r="C600" s="689">
        <v>216205</v>
      </c>
      <c r="D600" s="689" t="s">
        <v>649</v>
      </c>
      <c r="E600" s="1182">
        <v>124.7</v>
      </c>
      <c r="F600" s="1182">
        <v>124.7</v>
      </c>
      <c r="G600" s="1182">
        <v>124.7</v>
      </c>
      <c r="H600" s="1451">
        <v>189</v>
      </c>
      <c r="I600" s="624">
        <v>43862</v>
      </c>
      <c r="J600" s="625">
        <v>90</v>
      </c>
      <c r="K600" s="692"/>
      <c r="L600" s="108">
        <f t="shared" si="51"/>
        <v>0</v>
      </c>
      <c r="M600" s="1343">
        <v>2</v>
      </c>
      <c r="N600" s="1341" t="s">
        <v>5241</v>
      </c>
    </row>
    <row r="601" spans="1:14" ht="14.4">
      <c r="A601" s="160" t="s">
        <v>2361</v>
      </c>
      <c r="B601" s="626" t="s">
        <v>2419</v>
      </c>
      <c r="C601" s="689"/>
      <c r="D601" s="689"/>
      <c r="E601" s="1182">
        <v>142</v>
      </c>
      <c r="F601" s="1182">
        <v>142</v>
      </c>
      <c r="G601" s="1182">
        <v>12</v>
      </c>
      <c r="H601" s="1452">
        <v>240</v>
      </c>
      <c r="I601" s="624">
        <v>43922</v>
      </c>
      <c r="J601" s="625">
        <v>100</v>
      </c>
      <c r="K601" s="692"/>
      <c r="L601" s="108">
        <f t="shared" si="51"/>
        <v>0</v>
      </c>
      <c r="M601" s="1343">
        <v>10</v>
      </c>
      <c r="N601" s="1341" t="s">
        <v>5225</v>
      </c>
    </row>
    <row r="602" spans="1:14" ht="14.4">
      <c r="A602" s="160" t="s">
        <v>2361</v>
      </c>
      <c r="B602" s="626" t="s">
        <v>5224</v>
      </c>
      <c r="C602" s="689"/>
      <c r="D602" s="689"/>
      <c r="E602" s="1182">
        <v>142</v>
      </c>
      <c r="F602" s="1182">
        <v>142</v>
      </c>
      <c r="G602" s="1182">
        <v>12</v>
      </c>
      <c r="H602" s="1452">
        <v>240</v>
      </c>
      <c r="I602" s="624">
        <v>43922</v>
      </c>
      <c r="J602" s="625">
        <v>100</v>
      </c>
      <c r="K602" s="692"/>
      <c r="L602" s="108">
        <f t="shared" si="51"/>
        <v>0</v>
      </c>
      <c r="M602" s="1343">
        <v>1</v>
      </c>
      <c r="N602" s="1341" t="s">
        <v>5225</v>
      </c>
    </row>
    <row r="603" spans="1:14" ht="14.4">
      <c r="A603" s="160" t="s">
        <v>5323</v>
      </c>
      <c r="B603" s="499" t="s">
        <v>1382</v>
      </c>
      <c r="C603" s="564"/>
      <c r="D603" s="771"/>
      <c r="E603" s="503">
        <v>192.69</v>
      </c>
      <c r="F603" s="503">
        <v>192.69</v>
      </c>
      <c r="G603" s="503">
        <v>192.69</v>
      </c>
      <c r="H603" s="1337">
        <v>299</v>
      </c>
      <c r="I603" s="624">
        <v>43617</v>
      </c>
      <c r="J603" s="625">
        <v>100</v>
      </c>
      <c r="K603" s="692"/>
      <c r="L603" s="108">
        <f t="shared" si="51"/>
        <v>0</v>
      </c>
      <c r="M603" s="1343">
        <v>1</v>
      </c>
      <c r="N603" s="1341" t="s">
        <v>5241</v>
      </c>
    </row>
    <row r="604" spans="1:14" ht="14.4">
      <c r="A604" s="160"/>
      <c r="B604" s="142"/>
      <c r="C604" s="564"/>
      <c r="D604" s="771"/>
      <c r="E604" s="503"/>
      <c r="F604" s="503"/>
      <c r="G604" s="503"/>
      <c r="H604" s="1321"/>
      <c r="I604" s="624"/>
      <c r="J604" s="625"/>
      <c r="K604" s="692"/>
      <c r="L604" s="108"/>
      <c r="M604" s="1343"/>
      <c r="N604" s="1341"/>
    </row>
    <row r="605" spans="1:14" ht="14.4">
      <c r="A605" s="1182"/>
      <c r="B605" s="142"/>
      <c r="C605" s="156"/>
      <c r="D605" s="157"/>
      <c r="E605" s="160"/>
      <c r="F605" s="160"/>
      <c r="G605" s="160"/>
      <c r="H605" s="627"/>
      <c r="I605" s="624"/>
      <c r="J605" s="625"/>
      <c r="K605" s="692"/>
      <c r="L605" s="108"/>
      <c r="M605" s="1343"/>
      <c r="N605" s="1341"/>
    </row>
    <row r="606" spans="1:14">
      <c r="G606"/>
      <c r="H606" s="1511" t="s">
        <v>1</v>
      </c>
      <c r="I606" s="1512"/>
      <c r="J606" s="1513"/>
      <c r="K606" s="690">
        <f>SUM(K2:K594)</f>
        <v>0</v>
      </c>
      <c r="L606" s="690">
        <f>SUM(L2:L603)</f>
        <v>0</v>
      </c>
      <c r="M606" s="690"/>
    </row>
    <row r="607" spans="1:14">
      <c r="G607"/>
      <c r="H607"/>
      <c r="I607" s="1043"/>
    </row>
    <row r="608" spans="1:14">
      <c r="G608"/>
      <c r="H608"/>
      <c r="I608" s="1043"/>
    </row>
    <row r="609" spans="2:9" ht="14.4">
      <c r="B609" s="35"/>
      <c r="C609" s="35"/>
      <c r="D609" s="35"/>
      <c r="E609" s="35"/>
      <c r="G609"/>
      <c r="H609"/>
      <c r="I609" s="1043"/>
    </row>
    <row r="610" spans="2:9" ht="14.4">
      <c r="B610" s="35"/>
      <c r="C610" s="35"/>
      <c r="D610" s="35"/>
      <c r="E610" s="35"/>
      <c r="G610"/>
      <c r="H610"/>
      <c r="I610" s="1043"/>
    </row>
    <row r="611" spans="2:9" ht="14.4">
      <c r="B611" s="35"/>
      <c r="C611" s="35"/>
      <c r="D611" s="35"/>
      <c r="E611" s="35"/>
    </row>
    <row r="612" spans="2:9" ht="14.4">
      <c r="B612" s="35"/>
      <c r="C612" s="35"/>
      <c r="D612" s="35"/>
      <c r="E612" s="35"/>
    </row>
    <row r="613" spans="2:9" ht="14.4">
      <c r="B613" s="35"/>
      <c r="C613" s="35"/>
      <c r="D613" s="35"/>
      <c r="E613" s="35"/>
      <c r="G613" s="35"/>
      <c r="H613" s="35"/>
    </row>
    <row r="614" spans="2:9" ht="14.4">
      <c r="B614" s="35"/>
      <c r="C614" s="35"/>
      <c r="D614" s="35"/>
      <c r="E614" s="35"/>
      <c r="G614" s="35"/>
      <c r="H614" s="35"/>
    </row>
    <row r="615" spans="2:9" ht="14.4">
      <c r="B615" s="35"/>
      <c r="C615" s="35"/>
      <c r="D615" s="35"/>
      <c r="E615" s="35"/>
      <c r="G615" s="35"/>
      <c r="H615" s="35"/>
    </row>
    <row r="616" spans="2:9" ht="14.4">
      <c r="B616" s="35"/>
      <c r="C616" s="35"/>
      <c r="D616" s="35"/>
      <c r="E616" s="35"/>
      <c r="G616" s="35"/>
      <c r="H616" s="35"/>
    </row>
    <row r="617" spans="2:9" ht="14.4">
      <c r="B617" s="35"/>
      <c r="C617" s="35"/>
      <c r="D617" s="35"/>
      <c r="E617" s="35"/>
      <c r="G617" s="35"/>
      <c r="H617" s="35"/>
    </row>
    <row r="618" spans="2:9" ht="14.4">
      <c r="B618" s="35"/>
      <c r="C618" s="35"/>
      <c r="D618" s="35"/>
      <c r="E618" s="35"/>
    </row>
    <row r="619" spans="2:9" ht="14.4">
      <c r="B619" s="35"/>
      <c r="C619" s="35"/>
      <c r="D619" s="35"/>
      <c r="E619" s="35"/>
    </row>
    <row r="620" spans="2:9" ht="14.4">
      <c r="B620" s="35"/>
      <c r="C620" s="35"/>
      <c r="D620" s="35"/>
      <c r="E620" s="35"/>
    </row>
    <row r="621" spans="2:9" ht="14.4">
      <c r="B621" s="35"/>
      <c r="C621" s="35"/>
      <c r="D621" s="35"/>
      <c r="E621" s="35"/>
    </row>
    <row r="622" spans="2:9" ht="14.4">
      <c r="B622" s="35"/>
      <c r="C622" s="35"/>
      <c r="D622" s="35"/>
      <c r="E622" s="35"/>
    </row>
    <row r="623" spans="2:9" ht="14.4">
      <c r="B623" s="35"/>
      <c r="C623" s="35"/>
      <c r="D623" s="35"/>
      <c r="E623" s="35"/>
    </row>
    <row r="624" spans="2:9" ht="14.4">
      <c r="B624" s="35"/>
      <c r="C624" s="35"/>
      <c r="D624" s="35"/>
      <c r="E624" s="35"/>
    </row>
    <row r="625" spans="2:5" ht="14.4">
      <c r="B625" s="35"/>
      <c r="C625" s="35"/>
      <c r="D625" s="35"/>
      <c r="E625" s="35"/>
    </row>
    <row r="626" spans="2:5" ht="14.4">
      <c r="B626" s="35"/>
      <c r="C626" s="35"/>
      <c r="D626" s="35"/>
      <c r="E626" s="35"/>
    </row>
    <row r="627" spans="2:5" ht="14.4">
      <c r="B627" s="35"/>
      <c r="C627" s="35"/>
      <c r="D627" s="35"/>
      <c r="E627" s="35"/>
    </row>
    <row r="628" spans="2:5" ht="14.4">
      <c r="B628" s="35"/>
      <c r="C628" s="35"/>
      <c r="D628" s="35"/>
      <c r="E628" s="35"/>
    </row>
    <row r="629" spans="2:5" ht="14.4">
      <c r="B629" s="35"/>
      <c r="C629" s="35"/>
      <c r="D629" s="35"/>
      <c r="E629" s="35"/>
    </row>
    <row r="630" spans="2:5" ht="14.4">
      <c r="B630" s="35"/>
      <c r="C630" s="35"/>
      <c r="D630" s="35"/>
      <c r="E630" s="35"/>
    </row>
    <row r="631" spans="2:5" ht="14.4">
      <c r="B631" s="35"/>
      <c r="C631" s="35"/>
      <c r="D631" s="35"/>
      <c r="E631" s="35"/>
    </row>
    <row r="632" spans="2:5" ht="14.4">
      <c r="B632" s="35"/>
      <c r="C632" s="35"/>
      <c r="D632" s="35"/>
      <c r="E632" s="35"/>
    </row>
    <row r="633" spans="2:5" ht="14.4">
      <c r="B633" s="35"/>
      <c r="C633" s="35"/>
      <c r="D633" s="35"/>
      <c r="E633" s="35"/>
    </row>
    <row r="634" spans="2:5" ht="14.4">
      <c r="B634" s="35"/>
      <c r="C634" s="35"/>
      <c r="D634" s="35"/>
      <c r="E634" s="35"/>
    </row>
    <row r="635" spans="2:5" ht="14.4">
      <c r="B635" s="35"/>
      <c r="C635" s="35"/>
      <c r="D635" s="35"/>
      <c r="E635" s="35"/>
    </row>
  </sheetData>
  <autoFilter ref="I1:N603">
    <filterColumn colId="0">
      <customFilters>
        <customFilter operator="notEqual" val=" "/>
      </customFilters>
    </filterColumn>
  </autoFilter>
  <mergeCells count="1">
    <mergeCell ref="H606:J606"/>
  </mergeCells>
  <hyperlinks>
    <hyperlink ref="D311" r:id="rId1" display="http://eandb.ru/EAN13/EAN13code.php?code=4627096406477"/>
    <hyperlink ref="D340" r:id="rId2" display="http://eandb.ru/EAN13/EAN13code.php?code=4627096407009"/>
    <hyperlink ref="D353" r:id="rId3" display="http://eandb.ru/EAN13/EAN13code.php?code=4627096406996"/>
    <hyperlink ref="D350" r:id="rId4" display="http://eandb.ru/EAN13/EAN13code.php?code=4627096407016"/>
    <hyperlink ref="D360" r:id="rId5" display="http://eandb.ru/EAN13/EAN13code.php?code=4627096406972"/>
    <hyperlink ref="D375" r:id="rId6" display="http://eandb.ru/EAN13/EAN13code.php?code=4627096406958"/>
    <hyperlink ref="D372" r:id="rId7" display="http://eandb.ru/EAN13/EAN13code.php?code=4627096406965"/>
    <hyperlink ref="D528" r:id="rId8" display="http://eandb.ru/EAN13/EAN13code.php?code=4627096407788"/>
    <hyperlink ref="D529" r:id="rId9" display="http://eandb.ru/EAN13/EAN13code.php?code=4627096407313"/>
    <hyperlink ref="D352" r:id="rId10" display="http://eandb.ru/EAN13/EAN13code.php?code=4627096407818"/>
  </hyperlinks>
  <pageMargins left="0.7" right="0.7" top="0.75" bottom="0.75" header="0.3" footer="0.3"/>
  <pageSetup paperSize="9" orientation="portrait"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P172"/>
  <sheetViews>
    <sheetView topLeftCell="A4" workbookViewId="0">
      <selection activeCell="B22" sqref="B22"/>
    </sheetView>
  </sheetViews>
  <sheetFormatPr defaultRowHeight="10.199999999999999" outlineLevelCol="1"/>
  <cols>
    <col min="1" max="1" width="1.33203125" style="753" customWidth="1"/>
    <col min="2" max="2" width="87.33203125" style="761" customWidth="1"/>
    <col min="3" max="3" width="14.109375" style="1049" hidden="1" customWidth="1" outlineLevel="1"/>
    <col min="4" max="4" width="16" style="754" customWidth="1" collapsed="1"/>
    <col min="5" max="5" width="9.33203125" style="1049" customWidth="1"/>
    <col min="6" max="6" width="9.5546875" style="755" customWidth="1"/>
    <col min="7" max="7" width="11.5546875" style="755" customWidth="1"/>
    <col min="8" max="8" width="12" style="756" customWidth="1"/>
    <col min="9" max="9" width="27.5546875" style="753" customWidth="1"/>
    <col min="10" max="247" width="9.109375" style="753"/>
    <col min="248" max="248" width="3.33203125" style="753" bestFit="1" customWidth="1"/>
    <col min="249" max="249" width="20.44140625" style="753" customWidth="1"/>
    <col min="250" max="250" width="32.109375" style="753" customWidth="1"/>
    <col min="251" max="251" width="16" style="753" customWidth="1"/>
    <col min="252" max="252" width="84.33203125" style="753" customWidth="1"/>
    <col min="253" max="253" width="11.109375" style="753" bestFit="1" customWidth="1"/>
    <col min="254" max="254" width="29.5546875" style="753" customWidth="1"/>
    <col min="255" max="255" width="11.5546875" style="753" customWidth="1"/>
    <col min="256" max="256" width="15.33203125" style="753" customWidth="1"/>
    <col min="257" max="257" width="12" style="753" customWidth="1"/>
    <col min="258" max="258" width="11.6640625" style="753" customWidth="1"/>
    <col min="259" max="263" width="9.109375" style="753"/>
    <col min="264" max="264" width="0" style="753" hidden="1" customWidth="1"/>
    <col min="265" max="503" width="9.109375" style="753"/>
    <col min="504" max="504" width="3.33203125" style="753" bestFit="1" customWidth="1"/>
    <col min="505" max="505" width="20.44140625" style="753" customWidth="1"/>
    <col min="506" max="506" width="32.109375" style="753" customWidth="1"/>
    <col min="507" max="507" width="16" style="753" customWidth="1"/>
    <col min="508" max="508" width="84.33203125" style="753" customWidth="1"/>
    <col min="509" max="509" width="11.109375" style="753" bestFit="1" customWidth="1"/>
    <col min="510" max="510" width="29.5546875" style="753" customWidth="1"/>
    <col min="511" max="511" width="11.5546875" style="753" customWidth="1"/>
    <col min="512" max="512" width="15.33203125" style="753" customWidth="1"/>
    <col min="513" max="513" width="12" style="753" customWidth="1"/>
    <col min="514" max="514" width="11.6640625" style="753" customWidth="1"/>
    <col min="515" max="519" width="9.109375" style="753"/>
    <col min="520" max="520" width="0" style="753" hidden="1" customWidth="1"/>
    <col min="521" max="759" width="9.109375" style="753"/>
    <col min="760" max="760" width="3.33203125" style="753" bestFit="1" customWidth="1"/>
    <col min="761" max="761" width="20.44140625" style="753" customWidth="1"/>
    <col min="762" max="762" width="32.109375" style="753" customWidth="1"/>
    <col min="763" max="763" width="16" style="753" customWidth="1"/>
    <col min="764" max="764" width="84.33203125" style="753" customWidth="1"/>
    <col min="765" max="765" width="11.109375" style="753" bestFit="1" customWidth="1"/>
    <col min="766" max="766" width="29.5546875" style="753" customWidth="1"/>
    <col min="767" max="767" width="11.5546875" style="753" customWidth="1"/>
    <col min="768" max="768" width="15.33203125" style="753" customWidth="1"/>
    <col min="769" max="769" width="12" style="753" customWidth="1"/>
    <col min="770" max="770" width="11.6640625" style="753" customWidth="1"/>
    <col min="771" max="775" width="9.109375" style="753"/>
    <col min="776" max="776" width="0" style="753" hidden="1" customWidth="1"/>
    <col min="777" max="1015" width="9.109375" style="753"/>
    <col min="1016" max="1016" width="3.33203125" style="753" bestFit="1" customWidth="1"/>
    <col min="1017" max="1017" width="20.44140625" style="753" customWidth="1"/>
    <col min="1018" max="1018" width="32.109375" style="753" customWidth="1"/>
    <col min="1019" max="1019" width="16" style="753" customWidth="1"/>
    <col min="1020" max="1020" width="84.33203125" style="753" customWidth="1"/>
    <col min="1021" max="1021" width="11.109375" style="753" bestFit="1" customWidth="1"/>
    <col min="1022" max="1022" width="29.5546875" style="753" customWidth="1"/>
    <col min="1023" max="1023" width="11.5546875" style="753" customWidth="1"/>
    <col min="1024" max="1024" width="15.33203125" style="753" customWidth="1"/>
    <col min="1025" max="1025" width="12" style="753" customWidth="1"/>
    <col min="1026" max="1026" width="11.6640625" style="753" customWidth="1"/>
    <col min="1027" max="1031" width="9.109375" style="753"/>
    <col min="1032" max="1032" width="0" style="753" hidden="1" customWidth="1"/>
    <col min="1033" max="1271" width="9.109375" style="753"/>
    <col min="1272" max="1272" width="3.33203125" style="753" bestFit="1" customWidth="1"/>
    <col min="1273" max="1273" width="20.44140625" style="753" customWidth="1"/>
    <col min="1274" max="1274" width="32.109375" style="753" customWidth="1"/>
    <col min="1275" max="1275" width="16" style="753" customWidth="1"/>
    <col min="1276" max="1276" width="84.33203125" style="753" customWidth="1"/>
    <col min="1277" max="1277" width="11.109375" style="753" bestFit="1" customWidth="1"/>
    <col min="1278" max="1278" width="29.5546875" style="753" customWidth="1"/>
    <col min="1279" max="1279" width="11.5546875" style="753" customWidth="1"/>
    <col min="1280" max="1280" width="15.33203125" style="753" customWidth="1"/>
    <col min="1281" max="1281" width="12" style="753" customWidth="1"/>
    <col min="1282" max="1282" width="11.6640625" style="753" customWidth="1"/>
    <col min="1283" max="1287" width="9.109375" style="753"/>
    <col min="1288" max="1288" width="0" style="753" hidden="1" customWidth="1"/>
    <col min="1289" max="1527" width="9.109375" style="753"/>
    <col min="1528" max="1528" width="3.33203125" style="753" bestFit="1" customWidth="1"/>
    <col min="1529" max="1529" width="20.44140625" style="753" customWidth="1"/>
    <col min="1530" max="1530" width="32.109375" style="753" customWidth="1"/>
    <col min="1531" max="1531" width="16" style="753" customWidth="1"/>
    <col min="1532" max="1532" width="84.33203125" style="753" customWidth="1"/>
    <col min="1533" max="1533" width="11.109375" style="753" bestFit="1" customWidth="1"/>
    <col min="1534" max="1534" width="29.5546875" style="753" customWidth="1"/>
    <col min="1535" max="1535" width="11.5546875" style="753" customWidth="1"/>
    <col min="1536" max="1536" width="15.33203125" style="753" customWidth="1"/>
    <col min="1537" max="1537" width="12" style="753" customWidth="1"/>
    <col min="1538" max="1538" width="11.6640625" style="753" customWidth="1"/>
    <col min="1539" max="1543" width="9.109375" style="753"/>
    <col min="1544" max="1544" width="0" style="753" hidden="1" customWidth="1"/>
    <col min="1545" max="1783" width="9.109375" style="753"/>
    <col min="1784" max="1784" width="3.33203125" style="753" bestFit="1" customWidth="1"/>
    <col min="1785" max="1785" width="20.44140625" style="753" customWidth="1"/>
    <col min="1786" max="1786" width="32.109375" style="753" customWidth="1"/>
    <col min="1787" max="1787" width="16" style="753" customWidth="1"/>
    <col min="1788" max="1788" width="84.33203125" style="753" customWidth="1"/>
    <col min="1789" max="1789" width="11.109375" style="753" bestFit="1" customWidth="1"/>
    <col min="1790" max="1790" width="29.5546875" style="753" customWidth="1"/>
    <col min="1791" max="1791" width="11.5546875" style="753" customWidth="1"/>
    <col min="1792" max="1792" width="15.33203125" style="753" customWidth="1"/>
    <col min="1793" max="1793" width="12" style="753" customWidth="1"/>
    <col min="1794" max="1794" width="11.6640625" style="753" customWidth="1"/>
    <col min="1795" max="1799" width="9.109375" style="753"/>
    <col min="1800" max="1800" width="0" style="753" hidden="1" customWidth="1"/>
    <col min="1801" max="2039" width="9.109375" style="753"/>
    <col min="2040" max="2040" width="3.33203125" style="753" bestFit="1" customWidth="1"/>
    <col min="2041" max="2041" width="20.44140625" style="753" customWidth="1"/>
    <col min="2042" max="2042" width="32.109375" style="753" customWidth="1"/>
    <col min="2043" max="2043" width="16" style="753" customWidth="1"/>
    <col min="2044" max="2044" width="84.33203125" style="753" customWidth="1"/>
    <col min="2045" max="2045" width="11.109375" style="753" bestFit="1" customWidth="1"/>
    <col min="2046" max="2046" width="29.5546875" style="753" customWidth="1"/>
    <col min="2047" max="2047" width="11.5546875" style="753" customWidth="1"/>
    <col min="2048" max="2048" width="15.33203125" style="753" customWidth="1"/>
    <col min="2049" max="2049" width="12" style="753" customWidth="1"/>
    <col min="2050" max="2050" width="11.6640625" style="753" customWidth="1"/>
    <col min="2051" max="2055" width="9.109375" style="753"/>
    <col min="2056" max="2056" width="0" style="753" hidden="1" customWidth="1"/>
    <col min="2057" max="2295" width="9.109375" style="753"/>
    <col min="2296" max="2296" width="3.33203125" style="753" bestFit="1" customWidth="1"/>
    <col min="2297" max="2297" width="20.44140625" style="753" customWidth="1"/>
    <col min="2298" max="2298" width="32.109375" style="753" customWidth="1"/>
    <col min="2299" max="2299" width="16" style="753" customWidth="1"/>
    <col min="2300" max="2300" width="84.33203125" style="753" customWidth="1"/>
    <col min="2301" max="2301" width="11.109375" style="753" bestFit="1" customWidth="1"/>
    <col min="2302" max="2302" width="29.5546875" style="753" customWidth="1"/>
    <col min="2303" max="2303" width="11.5546875" style="753" customWidth="1"/>
    <col min="2304" max="2304" width="15.33203125" style="753" customWidth="1"/>
    <col min="2305" max="2305" width="12" style="753" customWidth="1"/>
    <col min="2306" max="2306" width="11.6640625" style="753" customWidth="1"/>
    <col min="2307" max="2311" width="9.109375" style="753"/>
    <col min="2312" max="2312" width="0" style="753" hidden="1" customWidth="1"/>
    <col min="2313" max="2551" width="9.109375" style="753"/>
    <col min="2552" max="2552" width="3.33203125" style="753" bestFit="1" customWidth="1"/>
    <col min="2553" max="2553" width="20.44140625" style="753" customWidth="1"/>
    <col min="2554" max="2554" width="32.109375" style="753" customWidth="1"/>
    <col min="2555" max="2555" width="16" style="753" customWidth="1"/>
    <col min="2556" max="2556" width="84.33203125" style="753" customWidth="1"/>
    <col min="2557" max="2557" width="11.109375" style="753" bestFit="1" customWidth="1"/>
    <col min="2558" max="2558" width="29.5546875" style="753" customWidth="1"/>
    <col min="2559" max="2559" width="11.5546875" style="753" customWidth="1"/>
    <col min="2560" max="2560" width="15.33203125" style="753" customWidth="1"/>
    <col min="2561" max="2561" width="12" style="753" customWidth="1"/>
    <col min="2562" max="2562" width="11.6640625" style="753" customWidth="1"/>
    <col min="2563" max="2567" width="9.109375" style="753"/>
    <col min="2568" max="2568" width="0" style="753" hidden="1" customWidth="1"/>
    <col min="2569" max="2807" width="9.109375" style="753"/>
    <col min="2808" max="2808" width="3.33203125" style="753" bestFit="1" customWidth="1"/>
    <col min="2809" max="2809" width="20.44140625" style="753" customWidth="1"/>
    <col min="2810" max="2810" width="32.109375" style="753" customWidth="1"/>
    <col min="2811" max="2811" width="16" style="753" customWidth="1"/>
    <col min="2812" max="2812" width="84.33203125" style="753" customWidth="1"/>
    <col min="2813" max="2813" width="11.109375" style="753" bestFit="1" customWidth="1"/>
    <col min="2814" max="2814" width="29.5546875" style="753" customWidth="1"/>
    <col min="2815" max="2815" width="11.5546875" style="753" customWidth="1"/>
    <col min="2816" max="2816" width="15.33203125" style="753" customWidth="1"/>
    <col min="2817" max="2817" width="12" style="753" customWidth="1"/>
    <col min="2818" max="2818" width="11.6640625" style="753" customWidth="1"/>
    <col min="2819" max="2823" width="9.109375" style="753"/>
    <col min="2824" max="2824" width="0" style="753" hidden="1" customWidth="1"/>
    <col min="2825" max="3063" width="9.109375" style="753"/>
    <col min="3064" max="3064" width="3.33203125" style="753" bestFit="1" customWidth="1"/>
    <col min="3065" max="3065" width="20.44140625" style="753" customWidth="1"/>
    <col min="3066" max="3066" width="32.109375" style="753" customWidth="1"/>
    <col min="3067" max="3067" width="16" style="753" customWidth="1"/>
    <col min="3068" max="3068" width="84.33203125" style="753" customWidth="1"/>
    <col min="3069" max="3069" width="11.109375" style="753" bestFit="1" customWidth="1"/>
    <col min="3070" max="3070" width="29.5546875" style="753" customWidth="1"/>
    <col min="3071" max="3071" width="11.5546875" style="753" customWidth="1"/>
    <col min="3072" max="3072" width="15.33203125" style="753" customWidth="1"/>
    <col min="3073" max="3073" width="12" style="753" customWidth="1"/>
    <col min="3074" max="3074" width="11.6640625" style="753" customWidth="1"/>
    <col min="3075" max="3079" width="9.109375" style="753"/>
    <col min="3080" max="3080" width="0" style="753" hidden="1" customWidth="1"/>
    <col min="3081" max="3319" width="9.109375" style="753"/>
    <col min="3320" max="3320" width="3.33203125" style="753" bestFit="1" customWidth="1"/>
    <col min="3321" max="3321" width="20.44140625" style="753" customWidth="1"/>
    <col min="3322" max="3322" width="32.109375" style="753" customWidth="1"/>
    <col min="3323" max="3323" width="16" style="753" customWidth="1"/>
    <col min="3324" max="3324" width="84.33203125" style="753" customWidth="1"/>
    <col min="3325" max="3325" width="11.109375" style="753" bestFit="1" customWidth="1"/>
    <col min="3326" max="3326" width="29.5546875" style="753" customWidth="1"/>
    <col min="3327" max="3327" width="11.5546875" style="753" customWidth="1"/>
    <col min="3328" max="3328" width="15.33203125" style="753" customWidth="1"/>
    <col min="3329" max="3329" width="12" style="753" customWidth="1"/>
    <col min="3330" max="3330" width="11.6640625" style="753" customWidth="1"/>
    <col min="3331" max="3335" width="9.109375" style="753"/>
    <col min="3336" max="3336" width="0" style="753" hidden="1" customWidth="1"/>
    <col min="3337" max="3575" width="9.109375" style="753"/>
    <col min="3576" max="3576" width="3.33203125" style="753" bestFit="1" customWidth="1"/>
    <col min="3577" max="3577" width="20.44140625" style="753" customWidth="1"/>
    <col min="3578" max="3578" width="32.109375" style="753" customWidth="1"/>
    <col min="3579" max="3579" width="16" style="753" customWidth="1"/>
    <col min="3580" max="3580" width="84.33203125" style="753" customWidth="1"/>
    <col min="3581" max="3581" width="11.109375" style="753" bestFit="1" customWidth="1"/>
    <col min="3582" max="3582" width="29.5546875" style="753" customWidth="1"/>
    <col min="3583" max="3583" width="11.5546875" style="753" customWidth="1"/>
    <col min="3584" max="3584" width="15.33203125" style="753" customWidth="1"/>
    <col min="3585" max="3585" width="12" style="753" customWidth="1"/>
    <col min="3586" max="3586" width="11.6640625" style="753" customWidth="1"/>
    <col min="3587" max="3591" width="9.109375" style="753"/>
    <col min="3592" max="3592" width="0" style="753" hidden="1" customWidth="1"/>
    <col min="3593" max="3831" width="9.109375" style="753"/>
    <col min="3832" max="3832" width="3.33203125" style="753" bestFit="1" customWidth="1"/>
    <col min="3833" max="3833" width="20.44140625" style="753" customWidth="1"/>
    <col min="3834" max="3834" width="32.109375" style="753" customWidth="1"/>
    <col min="3835" max="3835" width="16" style="753" customWidth="1"/>
    <col min="3836" max="3836" width="84.33203125" style="753" customWidth="1"/>
    <col min="3837" max="3837" width="11.109375" style="753" bestFit="1" customWidth="1"/>
    <col min="3838" max="3838" width="29.5546875" style="753" customWidth="1"/>
    <col min="3839" max="3839" width="11.5546875" style="753" customWidth="1"/>
    <col min="3840" max="3840" width="15.33203125" style="753" customWidth="1"/>
    <col min="3841" max="3841" width="12" style="753" customWidth="1"/>
    <col min="3842" max="3842" width="11.6640625" style="753" customWidth="1"/>
    <col min="3843" max="3847" width="9.109375" style="753"/>
    <col min="3848" max="3848" width="0" style="753" hidden="1" customWidth="1"/>
    <col min="3849" max="4087" width="9.109375" style="753"/>
    <col min="4088" max="4088" width="3.33203125" style="753" bestFit="1" customWidth="1"/>
    <col min="4089" max="4089" width="20.44140625" style="753" customWidth="1"/>
    <col min="4090" max="4090" width="32.109375" style="753" customWidth="1"/>
    <col min="4091" max="4091" width="16" style="753" customWidth="1"/>
    <col min="4092" max="4092" width="84.33203125" style="753" customWidth="1"/>
    <col min="4093" max="4093" width="11.109375" style="753" bestFit="1" customWidth="1"/>
    <col min="4094" max="4094" width="29.5546875" style="753" customWidth="1"/>
    <col min="4095" max="4095" width="11.5546875" style="753" customWidth="1"/>
    <col min="4096" max="4096" width="15.33203125" style="753" customWidth="1"/>
    <col min="4097" max="4097" width="12" style="753" customWidth="1"/>
    <col min="4098" max="4098" width="11.6640625" style="753" customWidth="1"/>
    <col min="4099" max="4103" width="9.109375" style="753"/>
    <col min="4104" max="4104" width="0" style="753" hidden="1" customWidth="1"/>
    <col min="4105" max="4343" width="9.109375" style="753"/>
    <col min="4344" max="4344" width="3.33203125" style="753" bestFit="1" customWidth="1"/>
    <col min="4345" max="4345" width="20.44140625" style="753" customWidth="1"/>
    <col min="4346" max="4346" width="32.109375" style="753" customWidth="1"/>
    <col min="4347" max="4347" width="16" style="753" customWidth="1"/>
    <col min="4348" max="4348" width="84.33203125" style="753" customWidth="1"/>
    <col min="4349" max="4349" width="11.109375" style="753" bestFit="1" customWidth="1"/>
    <col min="4350" max="4350" width="29.5546875" style="753" customWidth="1"/>
    <col min="4351" max="4351" width="11.5546875" style="753" customWidth="1"/>
    <col min="4352" max="4352" width="15.33203125" style="753" customWidth="1"/>
    <col min="4353" max="4353" width="12" style="753" customWidth="1"/>
    <col min="4354" max="4354" width="11.6640625" style="753" customWidth="1"/>
    <col min="4355" max="4359" width="9.109375" style="753"/>
    <col min="4360" max="4360" width="0" style="753" hidden="1" customWidth="1"/>
    <col min="4361" max="4599" width="9.109375" style="753"/>
    <col min="4600" max="4600" width="3.33203125" style="753" bestFit="1" customWidth="1"/>
    <col min="4601" max="4601" width="20.44140625" style="753" customWidth="1"/>
    <col min="4602" max="4602" width="32.109375" style="753" customWidth="1"/>
    <col min="4603" max="4603" width="16" style="753" customWidth="1"/>
    <col min="4604" max="4604" width="84.33203125" style="753" customWidth="1"/>
    <col min="4605" max="4605" width="11.109375" style="753" bestFit="1" customWidth="1"/>
    <col min="4606" max="4606" width="29.5546875" style="753" customWidth="1"/>
    <col min="4607" max="4607" width="11.5546875" style="753" customWidth="1"/>
    <col min="4608" max="4608" width="15.33203125" style="753" customWidth="1"/>
    <col min="4609" max="4609" width="12" style="753" customWidth="1"/>
    <col min="4610" max="4610" width="11.6640625" style="753" customWidth="1"/>
    <col min="4611" max="4615" width="9.109375" style="753"/>
    <col min="4616" max="4616" width="0" style="753" hidden="1" customWidth="1"/>
    <col min="4617" max="4855" width="9.109375" style="753"/>
    <col min="4856" max="4856" width="3.33203125" style="753" bestFit="1" customWidth="1"/>
    <col min="4857" max="4857" width="20.44140625" style="753" customWidth="1"/>
    <col min="4858" max="4858" width="32.109375" style="753" customWidth="1"/>
    <col min="4859" max="4859" width="16" style="753" customWidth="1"/>
    <col min="4860" max="4860" width="84.33203125" style="753" customWidth="1"/>
    <col min="4861" max="4861" width="11.109375" style="753" bestFit="1" customWidth="1"/>
    <col min="4862" max="4862" width="29.5546875" style="753" customWidth="1"/>
    <col min="4863" max="4863" width="11.5546875" style="753" customWidth="1"/>
    <col min="4864" max="4864" width="15.33203125" style="753" customWidth="1"/>
    <col min="4865" max="4865" width="12" style="753" customWidth="1"/>
    <col min="4866" max="4866" width="11.6640625" style="753" customWidth="1"/>
    <col min="4867" max="4871" width="9.109375" style="753"/>
    <col min="4872" max="4872" width="0" style="753" hidden="1" customWidth="1"/>
    <col min="4873" max="5111" width="9.109375" style="753"/>
    <col min="5112" max="5112" width="3.33203125" style="753" bestFit="1" customWidth="1"/>
    <col min="5113" max="5113" width="20.44140625" style="753" customWidth="1"/>
    <col min="5114" max="5114" width="32.109375" style="753" customWidth="1"/>
    <col min="5115" max="5115" width="16" style="753" customWidth="1"/>
    <col min="5116" max="5116" width="84.33203125" style="753" customWidth="1"/>
    <col min="5117" max="5117" width="11.109375" style="753" bestFit="1" customWidth="1"/>
    <col min="5118" max="5118" width="29.5546875" style="753" customWidth="1"/>
    <col min="5119" max="5119" width="11.5546875" style="753" customWidth="1"/>
    <col min="5120" max="5120" width="15.33203125" style="753" customWidth="1"/>
    <col min="5121" max="5121" width="12" style="753" customWidth="1"/>
    <col min="5122" max="5122" width="11.6640625" style="753" customWidth="1"/>
    <col min="5123" max="5127" width="9.109375" style="753"/>
    <col min="5128" max="5128" width="0" style="753" hidden="1" customWidth="1"/>
    <col min="5129" max="5367" width="9.109375" style="753"/>
    <col min="5368" max="5368" width="3.33203125" style="753" bestFit="1" customWidth="1"/>
    <col min="5369" max="5369" width="20.44140625" style="753" customWidth="1"/>
    <col min="5370" max="5370" width="32.109375" style="753" customWidth="1"/>
    <col min="5371" max="5371" width="16" style="753" customWidth="1"/>
    <col min="5372" max="5372" width="84.33203125" style="753" customWidth="1"/>
    <col min="5373" max="5373" width="11.109375" style="753" bestFit="1" customWidth="1"/>
    <col min="5374" max="5374" width="29.5546875" style="753" customWidth="1"/>
    <col min="5375" max="5375" width="11.5546875" style="753" customWidth="1"/>
    <col min="5376" max="5376" width="15.33203125" style="753" customWidth="1"/>
    <col min="5377" max="5377" width="12" style="753" customWidth="1"/>
    <col min="5378" max="5378" width="11.6640625" style="753" customWidth="1"/>
    <col min="5379" max="5383" width="9.109375" style="753"/>
    <col min="5384" max="5384" width="0" style="753" hidden="1" customWidth="1"/>
    <col min="5385" max="5623" width="9.109375" style="753"/>
    <col min="5624" max="5624" width="3.33203125" style="753" bestFit="1" customWidth="1"/>
    <col min="5625" max="5625" width="20.44140625" style="753" customWidth="1"/>
    <col min="5626" max="5626" width="32.109375" style="753" customWidth="1"/>
    <col min="5627" max="5627" width="16" style="753" customWidth="1"/>
    <col min="5628" max="5628" width="84.33203125" style="753" customWidth="1"/>
    <col min="5629" max="5629" width="11.109375" style="753" bestFit="1" customWidth="1"/>
    <col min="5630" max="5630" width="29.5546875" style="753" customWidth="1"/>
    <col min="5631" max="5631" width="11.5546875" style="753" customWidth="1"/>
    <col min="5632" max="5632" width="15.33203125" style="753" customWidth="1"/>
    <col min="5633" max="5633" width="12" style="753" customWidth="1"/>
    <col min="5634" max="5634" width="11.6640625" style="753" customWidth="1"/>
    <col min="5635" max="5639" width="9.109375" style="753"/>
    <col min="5640" max="5640" width="0" style="753" hidden="1" customWidth="1"/>
    <col min="5641" max="5879" width="9.109375" style="753"/>
    <col min="5880" max="5880" width="3.33203125" style="753" bestFit="1" customWidth="1"/>
    <col min="5881" max="5881" width="20.44140625" style="753" customWidth="1"/>
    <col min="5882" max="5882" width="32.109375" style="753" customWidth="1"/>
    <col min="5883" max="5883" width="16" style="753" customWidth="1"/>
    <col min="5884" max="5884" width="84.33203125" style="753" customWidth="1"/>
    <col min="5885" max="5885" width="11.109375" style="753" bestFit="1" customWidth="1"/>
    <col min="5886" max="5886" width="29.5546875" style="753" customWidth="1"/>
    <col min="5887" max="5887" width="11.5546875" style="753" customWidth="1"/>
    <col min="5888" max="5888" width="15.33203125" style="753" customWidth="1"/>
    <col min="5889" max="5889" width="12" style="753" customWidth="1"/>
    <col min="5890" max="5890" width="11.6640625" style="753" customWidth="1"/>
    <col min="5891" max="5895" width="9.109375" style="753"/>
    <col min="5896" max="5896" width="0" style="753" hidden="1" customWidth="1"/>
    <col min="5897" max="6135" width="9.109375" style="753"/>
    <col min="6136" max="6136" width="3.33203125" style="753" bestFit="1" customWidth="1"/>
    <col min="6137" max="6137" width="20.44140625" style="753" customWidth="1"/>
    <col min="6138" max="6138" width="32.109375" style="753" customWidth="1"/>
    <col min="6139" max="6139" width="16" style="753" customWidth="1"/>
    <col min="6140" max="6140" width="84.33203125" style="753" customWidth="1"/>
    <col min="6141" max="6141" width="11.109375" style="753" bestFit="1" customWidth="1"/>
    <col min="6142" max="6142" width="29.5546875" style="753" customWidth="1"/>
    <col min="6143" max="6143" width="11.5546875" style="753" customWidth="1"/>
    <col min="6144" max="6144" width="15.33203125" style="753" customWidth="1"/>
    <col min="6145" max="6145" width="12" style="753" customWidth="1"/>
    <col min="6146" max="6146" width="11.6640625" style="753" customWidth="1"/>
    <col min="6147" max="6151" width="9.109375" style="753"/>
    <col min="6152" max="6152" width="0" style="753" hidden="1" customWidth="1"/>
    <col min="6153" max="6391" width="9.109375" style="753"/>
    <col min="6392" max="6392" width="3.33203125" style="753" bestFit="1" customWidth="1"/>
    <col min="6393" max="6393" width="20.44140625" style="753" customWidth="1"/>
    <col min="6394" max="6394" width="32.109375" style="753" customWidth="1"/>
    <col min="6395" max="6395" width="16" style="753" customWidth="1"/>
    <col min="6396" max="6396" width="84.33203125" style="753" customWidth="1"/>
    <col min="6397" max="6397" width="11.109375" style="753" bestFit="1" customWidth="1"/>
    <col min="6398" max="6398" width="29.5546875" style="753" customWidth="1"/>
    <col min="6399" max="6399" width="11.5546875" style="753" customWidth="1"/>
    <col min="6400" max="6400" width="15.33203125" style="753" customWidth="1"/>
    <col min="6401" max="6401" width="12" style="753" customWidth="1"/>
    <col min="6402" max="6402" width="11.6640625" style="753" customWidth="1"/>
    <col min="6403" max="6407" width="9.109375" style="753"/>
    <col min="6408" max="6408" width="0" style="753" hidden="1" customWidth="1"/>
    <col min="6409" max="6647" width="9.109375" style="753"/>
    <col min="6648" max="6648" width="3.33203125" style="753" bestFit="1" customWidth="1"/>
    <col min="6649" max="6649" width="20.44140625" style="753" customWidth="1"/>
    <col min="6650" max="6650" width="32.109375" style="753" customWidth="1"/>
    <col min="6651" max="6651" width="16" style="753" customWidth="1"/>
    <col min="6652" max="6652" width="84.33203125" style="753" customWidth="1"/>
    <col min="6653" max="6653" width="11.109375" style="753" bestFit="1" customWidth="1"/>
    <col min="6654" max="6654" width="29.5546875" style="753" customWidth="1"/>
    <col min="6655" max="6655" width="11.5546875" style="753" customWidth="1"/>
    <col min="6656" max="6656" width="15.33203125" style="753" customWidth="1"/>
    <col min="6657" max="6657" width="12" style="753" customWidth="1"/>
    <col min="6658" max="6658" width="11.6640625" style="753" customWidth="1"/>
    <col min="6659" max="6663" width="9.109375" style="753"/>
    <col min="6664" max="6664" width="0" style="753" hidden="1" customWidth="1"/>
    <col min="6665" max="6903" width="9.109375" style="753"/>
    <col min="6904" max="6904" width="3.33203125" style="753" bestFit="1" customWidth="1"/>
    <col min="6905" max="6905" width="20.44140625" style="753" customWidth="1"/>
    <col min="6906" max="6906" width="32.109375" style="753" customWidth="1"/>
    <col min="6907" max="6907" width="16" style="753" customWidth="1"/>
    <col min="6908" max="6908" width="84.33203125" style="753" customWidth="1"/>
    <col min="6909" max="6909" width="11.109375" style="753" bestFit="1" customWidth="1"/>
    <col min="6910" max="6910" width="29.5546875" style="753" customWidth="1"/>
    <col min="6911" max="6911" width="11.5546875" style="753" customWidth="1"/>
    <col min="6912" max="6912" width="15.33203125" style="753" customWidth="1"/>
    <col min="6913" max="6913" width="12" style="753" customWidth="1"/>
    <col min="6914" max="6914" width="11.6640625" style="753" customWidth="1"/>
    <col min="6915" max="6919" width="9.109375" style="753"/>
    <col min="6920" max="6920" width="0" style="753" hidden="1" customWidth="1"/>
    <col min="6921" max="7159" width="9.109375" style="753"/>
    <col min="7160" max="7160" width="3.33203125" style="753" bestFit="1" customWidth="1"/>
    <col min="7161" max="7161" width="20.44140625" style="753" customWidth="1"/>
    <col min="7162" max="7162" width="32.109375" style="753" customWidth="1"/>
    <col min="7163" max="7163" width="16" style="753" customWidth="1"/>
    <col min="7164" max="7164" width="84.33203125" style="753" customWidth="1"/>
    <col min="7165" max="7165" width="11.109375" style="753" bestFit="1" customWidth="1"/>
    <col min="7166" max="7166" width="29.5546875" style="753" customWidth="1"/>
    <col min="7167" max="7167" width="11.5546875" style="753" customWidth="1"/>
    <col min="7168" max="7168" width="15.33203125" style="753" customWidth="1"/>
    <col min="7169" max="7169" width="12" style="753" customWidth="1"/>
    <col min="7170" max="7170" width="11.6640625" style="753" customWidth="1"/>
    <col min="7171" max="7175" width="9.109375" style="753"/>
    <col min="7176" max="7176" width="0" style="753" hidden="1" customWidth="1"/>
    <col min="7177" max="7415" width="9.109375" style="753"/>
    <col min="7416" max="7416" width="3.33203125" style="753" bestFit="1" customWidth="1"/>
    <col min="7417" max="7417" width="20.44140625" style="753" customWidth="1"/>
    <col min="7418" max="7418" width="32.109375" style="753" customWidth="1"/>
    <col min="7419" max="7419" width="16" style="753" customWidth="1"/>
    <col min="7420" max="7420" width="84.33203125" style="753" customWidth="1"/>
    <col min="7421" max="7421" width="11.109375" style="753" bestFit="1" customWidth="1"/>
    <col min="7422" max="7422" width="29.5546875" style="753" customWidth="1"/>
    <col min="7423" max="7423" width="11.5546875" style="753" customWidth="1"/>
    <col min="7424" max="7424" width="15.33203125" style="753" customWidth="1"/>
    <col min="7425" max="7425" width="12" style="753" customWidth="1"/>
    <col min="7426" max="7426" width="11.6640625" style="753" customWidth="1"/>
    <col min="7427" max="7431" width="9.109375" style="753"/>
    <col min="7432" max="7432" width="0" style="753" hidden="1" customWidth="1"/>
    <col min="7433" max="7671" width="9.109375" style="753"/>
    <col min="7672" max="7672" width="3.33203125" style="753" bestFit="1" customWidth="1"/>
    <col min="7673" max="7673" width="20.44140625" style="753" customWidth="1"/>
    <col min="7674" max="7674" width="32.109375" style="753" customWidth="1"/>
    <col min="7675" max="7675" width="16" style="753" customWidth="1"/>
    <col min="7676" max="7676" width="84.33203125" style="753" customWidth="1"/>
    <col min="7677" max="7677" width="11.109375" style="753" bestFit="1" customWidth="1"/>
    <col min="7678" max="7678" width="29.5546875" style="753" customWidth="1"/>
    <col min="7679" max="7679" width="11.5546875" style="753" customWidth="1"/>
    <col min="7680" max="7680" width="15.33203125" style="753" customWidth="1"/>
    <col min="7681" max="7681" width="12" style="753" customWidth="1"/>
    <col min="7682" max="7682" width="11.6640625" style="753" customWidth="1"/>
    <col min="7683" max="7687" width="9.109375" style="753"/>
    <col min="7688" max="7688" width="0" style="753" hidden="1" customWidth="1"/>
    <col min="7689" max="7927" width="9.109375" style="753"/>
    <col min="7928" max="7928" width="3.33203125" style="753" bestFit="1" customWidth="1"/>
    <col min="7929" max="7929" width="20.44140625" style="753" customWidth="1"/>
    <col min="7930" max="7930" width="32.109375" style="753" customWidth="1"/>
    <col min="7931" max="7931" width="16" style="753" customWidth="1"/>
    <col min="7932" max="7932" width="84.33203125" style="753" customWidth="1"/>
    <col min="7933" max="7933" width="11.109375" style="753" bestFit="1" customWidth="1"/>
    <col min="7934" max="7934" width="29.5546875" style="753" customWidth="1"/>
    <col min="7935" max="7935" width="11.5546875" style="753" customWidth="1"/>
    <col min="7936" max="7936" width="15.33203125" style="753" customWidth="1"/>
    <col min="7937" max="7937" width="12" style="753" customWidth="1"/>
    <col min="7938" max="7938" width="11.6640625" style="753" customWidth="1"/>
    <col min="7939" max="7943" width="9.109375" style="753"/>
    <col min="7944" max="7944" width="0" style="753" hidden="1" customWidth="1"/>
    <col min="7945" max="8183" width="9.109375" style="753"/>
    <col min="8184" max="8184" width="3.33203125" style="753" bestFit="1" customWidth="1"/>
    <col min="8185" max="8185" width="20.44140625" style="753" customWidth="1"/>
    <col min="8186" max="8186" width="32.109375" style="753" customWidth="1"/>
    <col min="8187" max="8187" width="16" style="753" customWidth="1"/>
    <col min="8188" max="8188" width="84.33203125" style="753" customWidth="1"/>
    <col min="8189" max="8189" width="11.109375" style="753" bestFit="1" customWidth="1"/>
    <col min="8190" max="8190" width="29.5546875" style="753" customWidth="1"/>
    <col min="8191" max="8191" width="11.5546875" style="753" customWidth="1"/>
    <col min="8192" max="8192" width="15.33203125" style="753" customWidth="1"/>
    <col min="8193" max="8193" width="12" style="753" customWidth="1"/>
    <col min="8194" max="8194" width="11.6640625" style="753" customWidth="1"/>
    <col min="8195" max="8199" width="9.109375" style="753"/>
    <col min="8200" max="8200" width="0" style="753" hidden="1" customWidth="1"/>
    <col min="8201" max="8439" width="9.109375" style="753"/>
    <col min="8440" max="8440" width="3.33203125" style="753" bestFit="1" customWidth="1"/>
    <col min="8441" max="8441" width="20.44140625" style="753" customWidth="1"/>
    <col min="8442" max="8442" width="32.109375" style="753" customWidth="1"/>
    <col min="8443" max="8443" width="16" style="753" customWidth="1"/>
    <col min="8444" max="8444" width="84.33203125" style="753" customWidth="1"/>
    <col min="8445" max="8445" width="11.109375" style="753" bestFit="1" customWidth="1"/>
    <col min="8446" max="8446" width="29.5546875" style="753" customWidth="1"/>
    <col min="8447" max="8447" width="11.5546875" style="753" customWidth="1"/>
    <col min="8448" max="8448" width="15.33203125" style="753" customWidth="1"/>
    <col min="8449" max="8449" width="12" style="753" customWidth="1"/>
    <col min="8450" max="8450" width="11.6640625" style="753" customWidth="1"/>
    <col min="8451" max="8455" width="9.109375" style="753"/>
    <col min="8456" max="8456" width="0" style="753" hidden="1" customWidth="1"/>
    <col min="8457" max="8695" width="9.109375" style="753"/>
    <col min="8696" max="8696" width="3.33203125" style="753" bestFit="1" customWidth="1"/>
    <col min="8697" max="8697" width="20.44140625" style="753" customWidth="1"/>
    <col min="8698" max="8698" width="32.109375" style="753" customWidth="1"/>
    <col min="8699" max="8699" width="16" style="753" customWidth="1"/>
    <col min="8700" max="8700" width="84.33203125" style="753" customWidth="1"/>
    <col min="8701" max="8701" width="11.109375" style="753" bestFit="1" customWidth="1"/>
    <col min="8702" max="8702" width="29.5546875" style="753" customWidth="1"/>
    <col min="8703" max="8703" width="11.5546875" style="753" customWidth="1"/>
    <col min="8704" max="8704" width="15.33203125" style="753" customWidth="1"/>
    <col min="8705" max="8705" width="12" style="753" customWidth="1"/>
    <col min="8706" max="8706" width="11.6640625" style="753" customWidth="1"/>
    <col min="8707" max="8711" width="9.109375" style="753"/>
    <col min="8712" max="8712" width="0" style="753" hidden="1" customWidth="1"/>
    <col min="8713" max="8951" width="9.109375" style="753"/>
    <col min="8952" max="8952" width="3.33203125" style="753" bestFit="1" customWidth="1"/>
    <col min="8953" max="8953" width="20.44140625" style="753" customWidth="1"/>
    <col min="8954" max="8954" width="32.109375" style="753" customWidth="1"/>
    <col min="8955" max="8955" width="16" style="753" customWidth="1"/>
    <col min="8956" max="8956" width="84.33203125" style="753" customWidth="1"/>
    <col min="8957" max="8957" width="11.109375" style="753" bestFit="1" customWidth="1"/>
    <col min="8958" max="8958" width="29.5546875" style="753" customWidth="1"/>
    <col min="8959" max="8959" width="11.5546875" style="753" customWidth="1"/>
    <col min="8960" max="8960" width="15.33203125" style="753" customWidth="1"/>
    <col min="8961" max="8961" width="12" style="753" customWidth="1"/>
    <col min="8962" max="8962" width="11.6640625" style="753" customWidth="1"/>
    <col min="8963" max="8967" width="9.109375" style="753"/>
    <col min="8968" max="8968" width="0" style="753" hidden="1" customWidth="1"/>
    <col min="8969" max="9207" width="9.109375" style="753"/>
    <col min="9208" max="9208" width="3.33203125" style="753" bestFit="1" customWidth="1"/>
    <col min="9209" max="9209" width="20.44140625" style="753" customWidth="1"/>
    <col min="9210" max="9210" width="32.109375" style="753" customWidth="1"/>
    <col min="9211" max="9211" width="16" style="753" customWidth="1"/>
    <col min="9212" max="9212" width="84.33203125" style="753" customWidth="1"/>
    <col min="9213" max="9213" width="11.109375" style="753" bestFit="1" customWidth="1"/>
    <col min="9214" max="9214" width="29.5546875" style="753" customWidth="1"/>
    <col min="9215" max="9215" width="11.5546875" style="753" customWidth="1"/>
    <col min="9216" max="9216" width="15.33203125" style="753" customWidth="1"/>
    <col min="9217" max="9217" width="12" style="753" customWidth="1"/>
    <col min="9218" max="9218" width="11.6640625" style="753" customWidth="1"/>
    <col min="9219" max="9223" width="9.109375" style="753"/>
    <col min="9224" max="9224" width="0" style="753" hidden="1" customWidth="1"/>
    <col min="9225" max="9463" width="9.109375" style="753"/>
    <col min="9464" max="9464" width="3.33203125" style="753" bestFit="1" customWidth="1"/>
    <col min="9465" max="9465" width="20.44140625" style="753" customWidth="1"/>
    <col min="9466" max="9466" width="32.109375" style="753" customWidth="1"/>
    <col min="9467" max="9467" width="16" style="753" customWidth="1"/>
    <col min="9468" max="9468" width="84.33203125" style="753" customWidth="1"/>
    <col min="9469" max="9469" width="11.109375" style="753" bestFit="1" customWidth="1"/>
    <col min="9470" max="9470" width="29.5546875" style="753" customWidth="1"/>
    <col min="9471" max="9471" width="11.5546875" style="753" customWidth="1"/>
    <col min="9472" max="9472" width="15.33203125" style="753" customWidth="1"/>
    <col min="9473" max="9473" width="12" style="753" customWidth="1"/>
    <col min="9474" max="9474" width="11.6640625" style="753" customWidth="1"/>
    <col min="9475" max="9479" width="9.109375" style="753"/>
    <col min="9480" max="9480" width="0" style="753" hidden="1" customWidth="1"/>
    <col min="9481" max="9719" width="9.109375" style="753"/>
    <col min="9720" max="9720" width="3.33203125" style="753" bestFit="1" customWidth="1"/>
    <col min="9721" max="9721" width="20.44140625" style="753" customWidth="1"/>
    <col min="9722" max="9722" width="32.109375" style="753" customWidth="1"/>
    <col min="9723" max="9723" width="16" style="753" customWidth="1"/>
    <col min="9724" max="9724" width="84.33203125" style="753" customWidth="1"/>
    <col min="9725" max="9725" width="11.109375" style="753" bestFit="1" customWidth="1"/>
    <col min="9726" max="9726" width="29.5546875" style="753" customWidth="1"/>
    <col min="9727" max="9727" width="11.5546875" style="753" customWidth="1"/>
    <col min="9728" max="9728" width="15.33203125" style="753" customWidth="1"/>
    <col min="9729" max="9729" width="12" style="753" customWidth="1"/>
    <col min="9730" max="9730" width="11.6640625" style="753" customWidth="1"/>
    <col min="9731" max="9735" width="9.109375" style="753"/>
    <col min="9736" max="9736" width="0" style="753" hidden="1" customWidth="1"/>
    <col min="9737" max="9975" width="9.109375" style="753"/>
    <col min="9976" max="9976" width="3.33203125" style="753" bestFit="1" customWidth="1"/>
    <col min="9977" max="9977" width="20.44140625" style="753" customWidth="1"/>
    <col min="9978" max="9978" width="32.109375" style="753" customWidth="1"/>
    <col min="9979" max="9979" width="16" style="753" customWidth="1"/>
    <col min="9980" max="9980" width="84.33203125" style="753" customWidth="1"/>
    <col min="9981" max="9981" width="11.109375" style="753" bestFit="1" customWidth="1"/>
    <col min="9982" max="9982" width="29.5546875" style="753" customWidth="1"/>
    <col min="9983" max="9983" width="11.5546875" style="753" customWidth="1"/>
    <col min="9984" max="9984" width="15.33203125" style="753" customWidth="1"/>
    <col min="9985" max="9985" width="12" style="753" customWidth="1"/>
    <col min="9986" max="9986" width="11.6640625" style="753" customWidth="1"/>
    <col min="9987" max="9991" width="9.109375" style="753"/>
    <col min="9992" max="9992" width="0" style="753" hidden="1" customWidth="1"/>
    <col min="9993" max="10231" width="9.109375" style="753"/>
    <col min="10232" max="10232" width="3.33203125" style="753" bestFit="1" customWidth="1"/>
    <col min="10233" max="10233" width="20.44140625" style="753" customWidth="1"/>
    <col min="10234" max="10234" width="32.109375" style="753" customWidth="1"/>
    <col min="10235" max="10235" width="16" style="753" customWidth="1"/>
    <col min="10236" max="10236" width="84.33203125" style="753" customWidth="1"/>
    <col min="10237" max="10237" width="11.109375" style="753" bestFit="1" customWidth="1"/>
    <col min="10238" max="10238" width="29.5546875" style="753" customWidth="1"/>
    <col min="10239" max="10239" width="11.5546875" style="753" customWidth="1"/>
    <col min="10240" max="10240" width="15.33203125" style="753" customWidth="1"/>
    <col min="10241" max="10241" width="12" style="753" customWidth="1"/>
    <col min="10242" max="10242" width="11.6640625" style="753" customWidth="1"/>
    <col min="10243" max="10247" width="9.109375" style="753"/>
    <col min="10248" max="10248" width="0" style="753" hidden="1" customWidth="1"/>
    <col min="10249" max="10487" width="9.109375" style="753"/>
    <col min="10488" max="10488" width="3.33203125" style="753" bestFit="1" customWidth="1"/>
    <col min="10489" max="10489" width="20.44140625" style="753" customWidth="1"/>
    <col min="10490" max="10490" width="32.109375" style="753" customWidth="1"/>
    <col min="10491" max="10491" width="16" style="753" customWidth="1"/>
    <col min="10492" max="10492" width="84.33203125" style="753" customWidth="1"/>
    <col min="10493" max="10493" width="11.109375" style="753" bestFit="1" customWidth="1"/>
    <col min="10494" max="10494" width="29.5546875" style="753" customWidth="1"/>
    <col min="10495" max="10495" width="11.5546875" style="753" customWidth="1"/>
    <col min="10496" max="10496" width="15.33203125" style="753" customWidth="1"/>
    <col min="10497" max="10497" width="12" style="753" customWidth="1"/>
    <col min="10498" max="10498" width="11.6640625" style="753" customWidth="1"/>
    <col min="10499" max="10503" width="9.109375" style="753"/>
    <col min="10504" max="10504" width="0" style="753" hidden="1" customWidth="1"/>
    <col min="10505" max="10743" width="9.109375" style="753"/>
    <col min="10744" max="10744" width="3.33203125" style="753" bestFit="1" customWidth="1"/>
    <col min="10745" max="10745" width="20.44140625" style="753" customWidth="1"/>
    <col min="10746" max="10746" width="32.109375" style="753" customWidth="1"/>
    <col min="10747" max="10747" width="16" style="753" customWidth="1"/>
    <col min="10748" max="10748" width="84.33203125" style="753" customWidth="1"/>
    <col min="10749" max="10749" width="11.109375" style="753" bestFit="1" customWidth="1"/>
    <col min="10750" max="10750" width="29.5546875" style="753" customWidth="1"/>
    <col min="10751" max="10751" width="11.5546875" style="753" customWidth="1"/>
    <col min="10752" max="10752" width="15.33203125" style="753" customWidth="1"/>
    <col min="10753" max="10753" width="12" style="753" customWidth="1"/>
    <col min="10754" max="10754" width="11.6640625" style="753" customWidth="1"/>
    <col min="10755" max="10759" width="9.109375" style="753"/>
    <col min="10760" max="10760" width="0" style="753" hidden="1" customWidth="1"/>
    <col min="10761" max="10999" width="9.109375" style="753"/>
    <col min="11000" max="11000" width="3.33203125" style="753" bestFit="1" customWidth="1"/>
    <col min="11001" max="11001" width="20.44140625" style="753" customWidth="1"/>
    <col min="11002" max="11002" width="32.109375" style="753" customWidth="1"/>
    <col min="11003" max="11003" width="16" style="753" customWidth="1"/>
    <col min="11004" max="11004" width="84.33203125" style="753" customWidth="1"/>
    <col min="11005" max="11005" width="11.109375" style="753" bestFit="1" customWidth="1"/>
    <col min="11006" max="11006" width="29.5546875" style="753" customWidth="1"/>
    <col min="11007" max="11007" width="11.5546875" style="753" customWidth="1"/>
    <col min="11008" max="11008" width="15.33203125" style="753" customWidth="1"/>
    <col min="11009" max="11009" width="12" style="753" customWidth="1"/>
    <col min="11010" max="11010" width="11.6640625" style="753" customWidth="1"/>
    <col min="11011" max="11015" width="9.109375" style="753"/>
    <col min="11016" max="11016" width="0" style="753" hidden="1" customWidth="1"/>
    <col min="11017" max="11255" width="9.109375" style="753"/>
    <col min="11256" max="11256" width="3.33203125" style="753" bestFit="1" customWidth="1"/>
    <col min="11257" max="11257" width="20.44140625" style="753" customWidth="1"/>
    <col min="11258" max="11258" width="32.109375" style="753" customWidth="1"/>
    <col min="11259" max="11259" width="16" style="753" customWidth="1"/>
    <col min="11260" max="11260" width="84.33203125" style="753" customWidth="1"/>
    <col min="11261" max="11261" width="11.109375" style="753" bestFit="1" customWidth="1"/>
    <col min="11262" max="11262" width="29.5546875" style="753" customWidth="1"/>
    <col min="11263" max="11263" width="11.5546875" style="753" customWidth="1"/>
    <col min="11264" max="11264" width="15.33203125" style="753" customWidth="1"/>
    <col min="11265" max="11265" width="12" style="753" customWidth="1"/>
    <col min="11266" max="11266" width="11.6640625" style="753" customWidth="1"/>
    <col min="11267" max="11271" width="9.109375" style="753"/>
    <col min="11272" max="11272" width="0" style="753" hidden="1" customWidth="1"/>
    <col min="11273" max="11511" width="9.109375" style="753"/>
    <col min="11512" max="11512" width="3.33203125" style="753" bestFit="1" customWidth="1"/>
    <col min="11513" max="11513" width="20.44140625" style="753" customWidth="1"/>
    <col min="11514" max="11514" width="32.109375" style="753" customWidth="1"/>
    <col min="11515" max="11515" width="16" style="753" customWidth="1"/>
    <col min="11516" max="11516" width="84.33203125" style="753" customWidth="1"/>
    <col min="11517" max="11517" width="11.109375" style="753" bestFit="1" customWidth="1"/>
    <col min="11518" max="11518" width="29.5546875" style="753" customWidth="1"/>
    <col min="11519" max="11519" width="11.5546875" style="753" customWidth="1"/>
    <col min="11520" max="11520" width="15.33203125" style="753" customWidth="1"/>
    <col min="11521" max="11521" width="12" style="753" customWidth="1"/>
    <col min="11522" max="11522" width="11.6640625" style="753" customWidth="1"/>
    <col min="11523" max="11527" width="9.109375" style="753"/>
    <col min="11528" max="11528" width="0" style="753" hidden="1" customWidth="1"/>
    <col min="11529" max="11767" width="9.109375" style="753"/>
    <col min="11768" max="11768" width="3.33203125" style="753" bestFit="1" customWidth="1"/>
    <col min="11769" max="11769" width="20.44140625" style="753" customWidth="1"/>
    <col min="11770" max="11770" width="32.109375" style="753" customWidth="1"/>
    <col min="11771" max="11771" width="16" style="753" customWidth="1"/>
    <col min="11772" max="11772" width="84.33203125" style="753" customWidth="1"/>
    <col min="11773" max="11773" width="11.109375" style="753" bestFit="1" customWidth="1"/>
    <col min="11774" max="11774" width="29.5546875" style="753" customWidth="1"/>
    <col min="11775" max="11775" width="11.5546875" style="753" customWidth="1"/>
    <col min="11776" max="11776" width="15.33203125" style="753" customWidth="1"/>
    <col min="11777" max="11777" width="12" style="753" customWidth="1"/>
    <col min="11778" max="11778" width="11.6640625" style="753" customWidth="1"/>
    <col min="11779" max="11783" width="9.109375" style="753"/>
    <col min="11784" max="11784" width="0" style="753" hidden="1" customWidth="1"/>
    <col min="11785" max="12023" width="9.109375" style="753"/>
    <col min="12024" max="12024" width="3.33203125" style="753" bestFit="1" customWidth="1"/>
    <col min="12025" max="12025" width="20.44140625" style="753" customWidth="1"/>
    <col min="12026" max="12026" width="32.109375" style="753" customWidth="1"/>
    <col min="12027" max="12027" width="16" style="753" customWidth="1"/>
    <col min="12028" max="12028" width="84.33203125" style="753" customWidth="1"/>
    <col min="12029" max="12029" width="11.109375" style="753" bestFit="1" customWidth="1"/>
    <col min="12030" max="12030" width="29.5546875" style="753" customWidth="1"/>
    <col min="12031" max="12031" width="11.5546875" style="753" customWidth="1"/>
    <col min="12032" max="12032" width="15.33203125" style="753" customWidth="1"/>
    <col min="12033" max="12033" width="12" style="753" customWidth="1"/>
    <col min="12034" max="12034" width="11.6640625" style="753" customWidth="1"/>
    <col min="12035" max="12039" width="9.109375" style="753"/>
    <col min="12040" max="12040" width="0" style="753" hidden="1" customWidth="1"/>
    <col min="12041" max="12279" width="9.109375" style="753"/>
    <col min="12280" max="12280" width="3.33203125" style="753" bestFit="1" customWidth="1"/>
    <col min="12281" max="12281" width="20.44140625" style="753" customWidth="1"/>
    <col min="12282" max="12282" width="32.109375" style="753" customWidth="1"/>
    <col min="12283" max="12283" width="16" style="753" customWidth="1"/>
    <col min="12284" max="12284" width="84.33203125" style="753" customWidth="1"/>
    <col min="12285" max="12285" width="11.109375" style="753" bestFit="1" customWidth="1"/>
    <col min="12286" max="12286" width="29.5546875" style="753" customWidth="1"/>
    <col min="12287" max="12287" width="11.5546875" style="753" customWidth="1"/>
    <col min="12288" max="12288" width="15.33203125" style="753" customWidth="1"/>
    <col min="12289" max="12289" width="12" style="753" customWidth="1"/>
    <col min="12290" max="12290" width="11.6640625" style="753" customWidth="1"/>
    <col min="12291" max="12295" width="9.109375" style="753"/>
    <col min="12296" max="12296" width="0" style="753" hidden="1" customWidth="1"/>
    <col min="12297" max="12535" width="9.109375" style="753"/>
    <col min="12536" max="12536" width="3.33203125" style="753" bestFit="1" customWidth="1"/>
    <col min="12537" max="12537" width="20.44140625" style="753" customWidth="1"/>
    <col min="12538" max="12538" width="32.109375" style="753" customWidth="1"/>
    <col min="12539" max="12539" width="16" style="753" customWidth="1"/>
    <col min="12540" max="12540" width="84.33203125" style="753" customWidth="1"/>
    <col min="12541" max="12541" width="11.109375" style="753" bestFit="1" customWidth="1"/>
    <col min="12542" max="12542" width="29.5546875" style="753" customWidth="1"/>
    <col min="12543" max="12543" width="11.5546875" style="753" customWidth="1"/>
    <col min="12544" max="12544" width="15.33203125" style="753" customWidth="1"/>
    <col min="12545" max="12545" width="12" style="753" customWidth="1"/>
    <col min="12546" max="12546" width="11.6640625" style="753" customWidth="1"/>
    <col min="12547" max="12551" width="9.109375" style="753"/>
    <col min="12552" max="12552" width="0" style="753" hidden="1" customWidth="1"/>
    <col min="12553" max="12791" width="9.109375" style="753"/>
    <col min="12792" max="12792" width="3.33203125" style="753" bestFit="1" customWidth="1"/>
    <col min="12793" max="12793" width="20.44140625" style="753" customWidth="1"/>
    <col min="12794" max="12794" width="32.109375" style="753" customWidth="1"/>
    <col min="12795" max="12795" width="16" style="753" customWidth="1"/>
    <col min="12796" max="12796" width="84.33203125" style="753" customWidth="1"/>
    <col min="12797" max="12797" width="11.109375" style="753" bestFit="1" customWidth="1"/>
    <col min="12798" max="12798" width="29.5546875" style="753" customWidth="1"/>
    <col min="12799" max="12799" width="11.5546875" style="753" customWidth="1"/>
    <col min="12800" max="12800" width="15.33203125" style="753" customWidth="1"/>
    <col min="12801" max="12801" width="12" style="753" customWidth="1"/>
    <col min="12802" max="12802" width="11.6640625" style="753" customWidth="1"/>
    <col min="12803" max="12807" width="9.109375" style="753"/>
    <col min="12808" max="12808" width="0" style="753" hidden="1" customWidth="1"/>
    <col min="12809" max="13047" width="9.109375" style="753"/>
    <col min="13048" max="13048" width="3.33203125" style="753" bestFit="1" customWidth="1"/>
    <col min="13049" max="13049" width="20.44140625" style="753" customWidth="1"/>
    <col min="13050" max="13050" width="32.109375" style="753" customWidth="1"/>
    <col min="13051" max="13051" width="16" style="753" customWidth="1"/>
    <col min="13052" max="13052" width="84.33203125" style="753" customWidth="1"/>
    <col min="13053" max="13053" width="11.109375" style="753" bestFit="1" customWidth="1"/>
    <col min="13054" max="13054" width="29.5546875" style="753" customWidth="1"/>
    <col min="13055" max="13055" width="11.5546875" style="753" customWidth="1"/>
    <col min="13056" max="13056" width="15.33203125" style="753" customWidth="1"/>
    <col min="13057" max="13057" width="12" style="753" customWidth="1"/>
    <col min="13058" max="13058" width="11.6640625" style="753" customWidth="1"/>
    <col min="13059" max="13063" width="9.109375" style="753"/>
    <col min="13064" max="13064" width="0" style="753" hidden="1" customWidth="1"/>
    <col min="13065" max="13303" width="9.109375" style="753"/>
    <col min="13304" max="13304" width="3.33203125" style="753" bestFit="1" customWidth="1"/>
    <col min="13305" max="13305" width="20.44140625" style="753" customWidth="1"/>
    <col min="13306" max="13306" width="32.109375" style="753" customWidth="1"/>
    <col min="13307" max="13307" width="16" style="753" customWidth="1"/>
    <col min="13308" max="13308" width="84.33203125" style="753" customWidth="1"/>
    <col min="13309" max="13309" width="11.109375" style="753" bestFit="1" customWidth="1"/>
    <col min="13310" max="13310" width="29.5546875" style="753" customWidth="1"/>
    <col min="13311" max="13311" width="11.5546875" style="753" customWidth="1"/>
    <col min="13312" max="13312" width="15.33203125" style="753" customWidth="1"/>
    <col min="13313" max="13313" width="12" style="753" customWidth="1"/>
    <col min="13314" max="13314" width="11.6640625" style="753" customWidth="1"/>
    <col min="13315" max="13319" width="9.109375" style="753"/>
    <col min="13320" max="13320" width="0" style="753" hidden="1" customWidth="1"/>
    <col min="13321" max="13559" width="9.109375" style="753"/>
    <col min="13560" max="13560" width="3.33203125" style="753" bestFit="1" customWidth="1"/>
    <col min="13561" max="13561" width="20.44140625" style="753" customWidth="1"/>
    <col min="13562" max="13562" width="32.109375" style="753" customWidth="1"/>
    <col min="13563" max="13563" width="16" style="753" customWidth="1"/>
    <col min="13564" max="13564" width="84.33203125" style="753" customWidth="1"/>
    <col min="13565" max="13565" width="11.109375" style="753" bestFit="1" customWidth="1"/>
    <col min="13566" max="13566" width="29.5546875" style="753" customWidth="1"/>
    <col min="13567" max="13567" width="11.5546875" style="753" customWidth="1"/>
    <col min="13568" max="13568" width="15.33203125" style="753" customWidth="1"/>
    <col min="13569" max="13569" width="12" style="753" customWidth="1"/>
    <col min="13570" max="13570" width="11.6640625" style="753" customWidth="1"/>
    <col min="13571" max="13575" width="9.109375" style="753"/>
    <col min="13576" max="13576" width="0" style="753" hidden="1" customWidth="1"/>
    <col min="13577" max="13815" width="9.109375" style="753"/>
    <col min="13816" max="13816" width="3.33203125" style="753" bestFit="1" customWidth="1"/>
    <col min="13817" max="13817" width="20.44140625" style="753" customWidth="1"/>
    <col min="13818" max="13818" width="32.109375" style="753" customWidth="1"/>
    <col min="13819" max="13819" width="16" style="753" customWidth="1"/>
    <col min="13820" max="13820" width="84.33203125" style="753" customWidth="1"/>
    <col min="13821" max="13821" width="11.109375" style="753" bestFit="1" customWidth="1"/>
    <col min="13822" max="13822" width="29.5546875" style="753" customWidth="1"/>
    <col min="13823" max="13823" width="11.5546875" style="753" customWidth="1"/>
    <col min="13824" max="13824" width="15.33203125" style="753" customWidth="1"/>
    <col min="13825" max="13825" width="12" style="753" customWidth="1"/>
    <col min="13826" max="13826" width="11.6640625" style="753" customWidth="1"/>
    <col min="13827" max="13831" width="9.109375" style="753"/>
    <col min="13832" max="13832" width="0" style="753" hidden="1" customWidth="1"/>
    <col min="13833" max="14071" width="9.109375" style="753"/>
    <col min="14072" max="14072" width="3.33203125" style="753" bestFit="1" customWidth="1"/>
    <col min="14073" max="14073" width="20.44140625" style="753" customWidth="1"/>
    <col min="14074" max="14074" width="32.109375" style="753" customWidth="1"/>
    <col min="14075" max="14075" width="16" style="753" customWidth="1"/>
    <col min="14076" max="14076" width="84.33203125" style="753" customWidth="1"/>
    <col min="14077" max="14077" width="11.109375" style="753" bestFit="1" customWidth="1"/>
    <col min="14078" max="14078" width="29.5546875" style="753" customWidth="1"/>
    <col min="14079" max="14079" width="11.5546875" style="753" customWidth="1"/>
    <col min="14080" max="14080" width="15.33203125" style="753" customWidth="1"/>
    <col min="14081" max="14081" width="12" style="753" customWidth="1"/>
    <col min="14082" max="14082" width="11.6640625" style="753" customWidth="1"/>
    <col min="14083" max="14087" width="9.109375" style="753"/>
    <col min="14088" max="14088" width="0" style="753" hidden="1" customWidth="1"/>
    <col min="14089" max="14327" width="9.109375" style="753"/>
    <col min="14328" max="14328" width="3.33203125" style="753" bestFit="1" customWidth="1"/>
    <col min="14329" max="14329" width="20.44140625" style="753" customWidth="1"/>
    <col min="14330" max="14330" width="32.109375" style="753" customWidth="1"/>
    <col min="14331" max="14331" width="16" style="753" customWidth="1"/>
    <col min="14332" max="14332" width="84.33203125" style="753" customWidth="1"/>
    <col min="14333" max="14333" width="11.109375" style="753" bestFit="1" customWidth="1"/>
    <col min="14334" max="14334" width="29.5546875" style="753" customWidth="1"/>
    <col min="14335" max="14335" width="11.5546875" style="753" customWidth="1"/>
    <col min="14336" max="14336" width="15.33203125" style="753" customWidth="1"/>
    <col min="14337" max="14337" width="12" style="753" customWidth="1"/>
    <col min="14338" max="14338" width="11.6640625" style="753" customWidth="1"/>
    <col min="14339" max="14343" width="9.109375" style="753"/>
    <col min="14344" max="14344" width="0" style="753" hidden="1" customWidth="1"/>
    <col min="14345" max="14583" width="9.109375" style="753"/>
    <col min="14584" max="14584" width="3.33203125" style="753" bestFit="1" customWidth="1"/>
    <col min="14585" max="14585" width="20.44140625" style="753" customWidth="1"/>
    <col min="14586" max="14586" width="32.109375" style="753" customWidth="1"/>
    <col min="14587" max="14587" width="16" style="753" customWidth="1"/>
    <col min="14588" max="14588" width="84.33203125" style="753" customWidth="1"/>
    <col min="14589" max="14589" width="11.109375" style="753" bestFit="1" customWidth="1"/>
    <col min="14590" max="14590" width="29.5546875" style="753" customWidth="1"/>
    <col min="14591" max="14591" width="11.5546875" style="753" customWidth="1"/>
    <col min="14592" max="14592" width="15.33203125" style="753" customWidth="1"/>
    <col min="14593" max="14593" width="12" style="753" customWidth="1"/>
    <col min="14594" max="14594" width="11.6640625" style="753" customWidth="1"/>
    <col min="14595" max="14599" width="9.109375" style="753"/>
    <col min="14600" max="14600" width="0" style="753" hidden="1" customWidth="1"/>
    <col min="14601" max="14839" width="9.109375" style="753"/>
    <col min="14840" max="14840" width="3.33203125" style="753" bestFit="1" customWidth="1"/>
    <col min="14841" max="14841" width="20.44140625" style="753" customWidth="1"/>
    <col min="14842" max="14842" width="32.109375" style="753" customWidth="1"/>
    <col min="14843" max="14843" width="16" style="753" customWidth="1"/>
    <col min="14844" max="14844" width="84.33203125" style="753" customWidth="1"/>
    <col min="14845" max="14845" width="11.109375" style="753" bestFit="1" customWidth="1"/>
    <col min="14846" max="14846" width="29.5546875" style="753" customWidth="1"/>
    <col min="14847" max="14847" width="11.5546875" style="753" customWidth="1"/>
    <col min="14848" max="14848" width="15.33203125" style="753" customWidth="1"/>
    <col min="14849" max="14849" width="12" style="753" customWidth="1"/>
    <col min="14850" max="14850" width="11.6640625" style="753" customWidth="1"/>
    <col min="14851" max="14855" width="9.109375" style="753"/>
    <col min="14856" max="14856" width="0" style="753" hidden="1" customWidth="1"/>
    <col min="14857" max="15095" width="9.109375" style="753"/>
    <col min="15096" max="15096" width="3.33203125" style="753" bestFit="1" customWidth="1"/>
    <col min="15097" max="15097" width="20.44140625" style="753" customWidth="1"/>
    <col min="15098" max="15098" width="32.109375" style="753" customWidth="1"/>
    <col min="15099" max="15099" width="16" style="753" customWidth="1"/>
    <col min="15100" max="15100" width="84.33203125" style="753" customWidth="1"/>
    <col min="15101" max="15101" width="11.109375" style="753" bestFit="1" customWidth="1"/>
    <col min="15102" max="15102" width="29.5546875" style="753" customWidth="1"/>
    <col min="15103" max="15103" width="11.5546875" style="753" customWidth="1"/>
    <col min="15104" max="15104" width="15.33203125" style="753" customWidth="1"/>
    <col min="15105" max="15105" width="12" style="753" customWidth="1"/>
    <col min="15106" max="15106" width="11.6640625" style="753" customWidth="1"/>
    <col min="15107" max="15111" width="9.109375" style="753"/>
    <col min="15112" max="15112" width="0" style="753" hidden="1" customWidth="1"/>
    <col min="15113" max="15351" width="9.109375" style="753"/>
    <col min="15352" max="15352" width="3.33203125" style="753" bestFit="1" customWidth="1"/>
    <col min="15353" max="15353" width="20.44140625" style="753" customWidth="1"/>
    <col min="15354" max="15354" width="32.109375" style="753" customWidth="1"/>
    <col min="15355" max="15355" width="16" style="753" customWidth="1"/>
    <col min="15356" max="15356" width="84.33203125" style="753" customWidth="1"/>
    <col min="15357" max="15357" width="11.109375" style="753" bestFit="1" customWidth="1"/>
    <col min="15358" max="15358" width="29.5546875" style="753" customWidth="1"/>
    <col min="15359" max="15359" width="11.5546875" style="753" customWidth="1"/>
    <col min="15360" max="15360" width="15.33203125" style="753" customWidth="1"/>
    <col min="15361" max="15361" width="12" style="753" customWidth="1"/>
    <col min="15362" max="15362" width="11.6640625" style="753" customWidth="1"/>
    <col min="15363" max="15367" width="9.109375" style="753"/>
    <col min="15368" max="15368" width="0" style="753" hidden="1" customWidth="1"/>
    <col min="15369" max="15607" width="9.109375" style="753"/>
    <col min="15608" max="15608" width="3.33203125" style="753" bestFit="1" customWidth="1"/>
    <col min="15609" max="15609" width="20.44140625" style="753" customWidth="1"/>
    <col min="15610" max="15610" width="32.109375" style="753" customWidth="1"/>
    <col min="15611" max="15611" width="16" style="753" customWidth="1"/>
    <col min="15612" max="15612" width="84.33203125" style="753" customWidth="1"/>
    <col min="15613" max="15613" width="11.109375" style="753" bestFit="1" customWidth="1"/>
    <col min="15614" max="15614" width="29.5546875" style="753" customWidth="1"/>
    <col min="15615" max="15615" width="11.5546875" style="753" customWidth="1"/>
    <col min="15616" max="15616" width="15.33203125" style="753" customWidth="1"/>
    <col min="15617" max="15617" width="12" style="753" customWidth="1"/>
    <col min="15618" max="15618" width="11.6640625" style="753" customWidth="1"/>
    <col min="15619" max="15623" width="9.109375" style="753"/>
    <col min="15624" max="15624" width="0" style="753" hidden="1" customWidth="1"/>
    <col min="15625" max="15863" width="9.109375" style="753"/>
    <col min="15864" max="15864" width="3.33203125" style="753" bestFit="1" customWidth="1"/>
    <col min="15865" max="15865" width="20.44140625" style="753" customWidth="1"/>
    <col min="15866" max="15866" width="32.109375" style="753" customWidth="1"/>
    <col min="15867" max="15867" width="16" style="753" customWidth="1"/>
    <col min="15868" max="15868" width="84.33203125" style="753" customWidth="1"/>
    <col min="15869" max="15869" width="11.109375" style="753" bestFit="1" customWidth="1"/>
    <col min="15870" max="15870" width="29.5546875" style="753" customWidth="1"/>
    <col min="15871" max="15871" width="11.5546875" style="753" customWidth="1"/>
    <col min="15872" max="15872" width="15.33203125" style="753" customWidth="1"/>
    <col min="15873" max="15873" width="12" style="753" customWidth="1"/>
    <col min="15874" max="15874" width="11.6640625" style="753" customWidth="1"/>
    <col min="15875" max="15879" width="9.109375" style="753"/>
    <col min="15880" max="15880" width="0" style="753" hidden="1" customWidth="1"/>
    <col min="15881" max="16119" width="9.109375" style="753"/>
    <col min="16120" max="16120" width="3.33203125" style="753" bestFit="1" customWidth="1"/>
    <col min="16121" max="16121" width="20.44140625" style="753" customWidth="1"/>
    <col min="16122" max="16122" width="32.109375" style="753" customWidth="1"/>
    <col min="16123" max="16123" width="16" style="753" customWidth="1"/>
    <col min="16124" max="16124" width="84.33203125" style="753" customWidth="1"/>
    <col min="16125" max="16125" width="11.109375" style="753" bestFit="1" customWidth="1"/>
    <col min="16126" max="16126" width="29.5546875" style="753" customWidth="1"/>
    <col min="16127" max="16127" width="11.5546875" style="753" customWidth="1"/>
    <col min="16128" max="16128" width="15.33203125" style="753" customWidth="1"/>
    <col min="16129" max="16129" width="12" style="753" customWidth="1"/>
    <col min="16130" max="16130" width="11.6640625" style="753" customWidth="1"/>
    <col min="16131" max="16135" width="9.109375" style="753"/>
    <col min="16136" max="16136" width="0" style="753" hidden="1" customWidth="1"/>
    <col min="16137" max="16384" width="9.109375" style="753"/>
  </cols>
  <sheetData>
    <row r="1" spans="2:16" s="752" customFormat="1" ht="51" customHeight="1">
      <c r="B1" s="765" t="s">
        <v>3471</v>
      </c>
      <c r="C1" s="1011" t="s">
        <v>4758</v>
      </c>
      <c r="D1" s="1011" t="s">
        <v>1062</v>
      </c>
      <c r="E1" s="1011" t="s">
        <v>13</v>
      </c>
      <c r="F1" s="1011" t="s">
        <v>1254</v>
      </c>
      <c r="G1" s="1011" t="s">
        <v>0</v>
      </c>
      <c r="H1" s="766" t="s">
        <v>1</v>
      </c>
    </row>
    <row r="2" spans="2:16" ht="14.4">
      <c r="B2" s="760" t="s">
        <v>3376</v>
      </c>
      <c r="C2" s="759"/>
      <c r="D2" s="762">
        <v>4626015502399</v>
      </c>
      <c r="E2" s="1047">
        <v>520</v>
      </c>
      <c r="F2" s="757">
        <v>362.5</v>
      </c>
      <c r="G2" s="1430"/>
      <c r="H2" s="758">
        <f>G2*F2</f>
        <v>0</v>
      </c>
    </row>
    <row r="3" spans="2:16" ht="14.4">
      <c r="B3" s="760" t="s">
        <v>3377</v>
      </c>
      <c r="C3" s="759"/>
      <c r="D3" s="762">
        <v>4626015502405</v>
      </c>
      <c r="E3" s="1047">
        <v>1040</v>
      </c>
      <c r="F3" s="757">
        <v>687.5</v>
      </c>
      <c r="G3" s="1430"/>
      <c r="H3" s="758">
        <f t="shared" ref="H3:H67" si="0">G3*F3</f>
        <v>0</v>
      </c>
    </row>
    <row r="4" spans="2:16" ht="14.4">
      <c r="B4" s="760" t="s">
        <v>3378</v>
      </c>
      <c r="C4" s="759"/>
      <c r="D4" s="762">
        <v>4626015502412</v>
      </c>
      <c r="E4" s="1047">
        <v>1850</v>
      </c>
      <c r="F4" s="757">
        <v>1156.25</v>
      </c>
      <c r="G4" s="1430"/>
      <c r="H4" s="758">
        <f t="shared" si="0"/>
        <v>0</v>
      </c>
    </row>
    <row r="5" spans="2:16" ht="14.4">
      <c r="B5" s="760" t="s">
        <v>3379</v>
      </c>
      <c r="C5" s="759"/>
      <c r="D5" s="762">
        <v>4626015502429</v>
      </c>
      <c r="E5" s="1047">
        <v>570</v>
      </c>
      <c r="F5" s="757">
        <v>375</v>
      </c>
      <c r="G5" s="1430"/>
      <c r="H5" s="758">
        <f t="shared" si="0"/>
        <v>0</v>
      </c>
    </row>
    <row r="6" spans="2:16" ht="14.4">
      <c r="B6" s="760" t="s">
        <v>3380</v>
      </c>
      <c r="C6" s="759"/>
      <c r="D6" s="762">
        <v>4626015502436</v>
      </c>
      <c r="E6" s="1047">
        <v>880</v>
      </c>
      <c r="F6" s="757">
        <v>550</v>
      </c>
      <c r="G6" s="1430"/>
      <c r="H6" s="758">
        <f t="shared" si="0"/>
        <v>0</v>
      </c>
    </row>
    <row r="7" spans="2:16" ht="14.4">
      <c r="B7" s="760" t="s">
        <v>3381</v>
      </c>
      <c r="C7" s="759"/>
      <c r="D7" s="762">
        <v>4626015502450</v>
      </c>
      <c r="E7" s="1047">
        <v>1040</v>
      </c>
      <c r="F7" s="757">
        <v>668.75</v>
      </c>
      <c r="G7" s="1430"/>
      <c r="H7" s="758">
        <f t="shared" si="0"/>
        <v>0</v>
      </c>
    </row>
    <row r="8" spans="2:16" ht="14.4">
      <c r="B8" s="760" t="s">
        <v>3382</v>
      </c>
      <c r="C8" s="759"/>
      <c r="D8" s="762">
        <v>4626015502443</v>
      </c>
      <c r="E8" s="1047">
        <v>2360</v>
      </c>
      <c r="F8" s="757">
        <v>1475</v>
      </c>
      <c r="G8" s="1430"/>
      <c r="H8" s="758">
        <f t="shared" si="0"/>
        <v>0</v>
      </c>
    </row>
    <row r="9" spans="2:16" s="752" customFormat="1" ht="14.4">
      <c r="B9" s="1031" t="s">
        <v>5183</v>
      </c>
      <c r="C9" s="1011"/>
      <c r="D9" s="1031"/>
      <c r="E9" s="1031"/>
      <c r="F9" s="1031"/>
      <c r="G9" s="1011"/>
      <c r="H9" s="1031"/>
      <c r="J9" s="753"/>
      <c r="P9" s="753"/>
    </row>
    <row r="10" spans="2:16" ht="14.4">
      <c r="B10" s="760" t="s">
        <v>4690</v>
      </c>
      <c r="C10" s="759" t="s">
        <v>4759</v>
      </c>
      <c r="D10" s="762">
        <v>4626015502153</v>
      </c>
      <c r="E10" s="1047">
        <v>160</v>
      </c>
      <c r="F10" s="757">
        <v>100</v>
      </c>
      <c r="G10" s="1430"/>
      <c r="H10" s="758">
        <f t="shared" si="0"/>
        <v>0</v>
      </c>
    </row>
    <row r="11" spans="2:16" ht="14.4">
      <c r="B11" s="760" t="s">
        <v>4691</v>
      </c>
      <c r="C11" s="759" t="s">
        <v>4759</v>
      </c>
      <c r="D11" s="762">
        <v>4626015502580</v>
      </c>
      <c r="E11" s="1047">
        <v>160</v>
      </c>
      <c r="F11" s="757">
        <v>100</v>
      </c>
      <c r="G11" s="1430"/>
      <c r="H11" s="758">
        <f t="shared" si="0"/>
        <v>0</v>
      </c>
      <c r="I11" s="1201"/>
    </row>
    <row r="12" spans="2:16" ht="14.4">
      <c r="B12" s="760" t="s">
        <v>4692</v>
      </c>
      <c r="C12" s="759" t="s">
        <v>4759</v>
      </c>
      <c r="D12" s="762">
        <v>4626015502139</v>
      </c>
      <c r="E12" s="1047">
        <v>460</v>
      </c>
      <c r="F12" s="757">
        <v>287.5</v>
      </c>
      <c r="G12" s="1430"/>
      <c r="H12" s="758">
        <f t="shared" si="0"/>
        <v>0</v>
      </c>
    </row>
    <row r="13" spans="2:16" ht="15.6">
      <c r="B13" s="1432" t="s">
        <v>5205</v>
      </c>
      <c r="C13" s="1433" t="s">
        <v>4759</v>
      </c>
      <c r="D13" s="1434">
        <v>4626015503235</v>
      </c>
      <c r="E13" s="1047">
        <v>180</v>
      </c>
      <c r="F13" s="1435">
        <v>112.5</v>
      </c>
      <c r="G13" s="1436"/>
      <c r="H13" s="1437">
        <f t="shared" si="0"/>
        <v>0</v>
      </c>
      <c r="I13" s="1446" t="s">
        <v>2898</v>
      </c>
    </row>
    <row r="14" spans="2:16" ht="14.4">
      <c r="B14" s="760" t="s">
        <v>4693</v>
      </c>
      <c r="C14" s="759" t="s">
        <v>4759</v>
      </c>
      <c r="D14" s="762">
        <v>4626015502238</v>
      </c>
      <c r="E14" s="1047">
        <v>450</v>
      </c>
      <c r="F14" s="757">
        <v>281.25</v>
      </c>
      <c r="G14" s="1430"/>
      <c r="H14" s="758">
        <f t="shared" si="0"/>
        <v>0</v>
      </c>
    </row>
    <row r="15" spans="2:16" ht="14.4">
      <c r="B15" s="760" t="s">
        <v>4694</v>
      </c>
      <c r="C15" s="759" t="s">
        <v>4759</v>
      </c>
      <c r="D15" s="762">
        <v>4626015502269</v>
      </c>
      <c r="E15" s="1047">
        <v>400</v>
      </c>
      <c r="F15" s="757">
        <v>250</v>
      </c>
      <c r="G15" s="1430"/>
      <c r="H15" s="758">
        <f t="shared" si="0"/>
        <v>0</v>
      </c>
    </row>
    <row r="16" spans="2:16" ht="14.4" hidden="1">
      <c r="B16" s="760" t="s">
        <v>4695</v>
      </c>
      <c r="C16" s="759" t="s">
        <v>4760</v>
      </c>
      <c r="D16" s="762">
        <v>4626015502849</v>
      </c>
      <c r="E16" s="1047">
        <v>330</v>
      </c>
      <c r="F16" s="757">
        <v>206.25</v>
      </c>
      <c r="G16" s="1430"/>
      <c r="H16" s="758">
        <f t="shared" si="0"/>
        <v>0</v>
      </c>
    </row>
    <row r="17" spans="2:16" ht="14.4">
      <c r="B17" s="760" t="s">
        <v>4689</v>
      </c>
      <c r="C17" s="759" t="s">
        <v>4759</v>
      </c>
      <c r="D17" s="762">
        <v>4626015502252</v>
      </c>
      <c r="E17" s="1047">
        <v>420</v>
      </c>
      <c r="F17" s="757">
        <v>262.5</v>
      </c>
      <c r="G17" s="1430"/>
      <c r="H17" s="758">
        <f t="shared" si="0"/>
        <v>0</v>
      </c>
    </row>
    <row r="18" spans="2:16" s="752" customFormat="1" ht="14.4">
      <c r="B18" s="1031" t="s">
        <v>5184</v>
      </c>
      <c r="C18" s="1011"/>
      <c r="D18" s="1031"/>
      <c r="E18" s="1031"/>
      <c r="F18" s="1031"/>
      <c r="G18" s="1011"/>
      <c r="H18" s="1031"/>
      <c r="J18" s="753"/>
      <c r="P18" s="753"/>
    </row>
    <row r="19" spans="2:16" ht="14.4">
      <c r="B19" s="760" t="s">
        <v>4688</v>
      </c>
      <c r="C19" s="759" t="s">
        <v>4759</v>
      </c>
      <c r="D19" s="762">
        <v>4626015502009</v>
      </c>
      <c r="E19" s="1047">
        <v>230</v>
      </c>
      <c r="F19" s="757">
        <v>143.75</v>
      </c>
      <c r="G19" s="1430"/>
      <c r="H19" s="758">
        <f t="shared" si="0"/>
        <v>0</v>
      </c>
    </row>
    <row r="20" spans="2:16" ht="14.4">
      <c r="B20" s="760" t="s">
        <v>4687</v>
      </c>
      <c r="C20" s="759" t="s">
        <v>4759</v>
      </c>
      <c r="D20" s="762">
        <v>4626015501972</v>
      </c>
      <c r="E20" s="1047">
        <v>320</v>
      </c>
      <c r="F20" s="757">
        <v>200</v>
      </c>
      <c r="G20" s="1430"/>
      <c r="H20" s="758">
        <f t="shared" si="0"/>
        <v>0</v>
      </c>
    </row>
    <row r="21" spans="2:16" ht="14.4">
      <c r="B21" s="760" t="s">
        <v>4686</v>
      </c>
      <c r="C21" s="759" t="s">
        <v>4759</v>
      </c>
      <c r="D21" s="762">
        <v>4626015502511</v>
      </c>
      <c r="E21" s="1047">
        <v>290</v>
      </c>
      <c r="F21" s="757">
        <v>181.25</v>
      </c>
      <c r="G21" s="1430"/>
      <c r="H21" s="758">
        <f t="shared" si="0"/>
        <v>0</v>
      </c>
    </row>
    <row r="22" spans="2:16" ht="14.4">
      <c r="B22" s="760" t="s">
        <v>4685</v>
      </c>
      <c r="C22" s="759" t="s">
        <v>4759</v>
      </c>
      <c r="D22" s="762">
        <v>4626015502337</v>
      </c>
      <c r="E22" s="1047">
        <v>270</v>
      </c>
      <c r="F22" s="757">
        <v>168.75</v>
      </c>
      <c r="G22" s="1430"/>
      <c r="H22" s="758">
        <f t="shared" si="0"/>
        <v>0</v>
      </c>
    </row>
    <row r="23" spans="2:16" ht="14.4">
      <c r="B23" s="760" t="s">
        <v>4684</v>
      </c>
      <c r="C23" s="759" t="s">
        <v>4759</v>
      </c>
      <c r="D23" s="762">
        <v>4626015502122</v>
      </c>
      <c r="E23" s="1047">
        <v>510</v>
      </c>
      <c r="F23" s="757">
        <v>318.75</v>
      </c>
      <c r="G23" s="1430"/>
      <c r="H23" s="758">
        <f t="shared" si="0"/>
        <v>0</v>
      </c>
    </row>
    <row r="24" spans="2:16" ht="14.4">
      <c r="B24" s="760" t="s">
        <v>4683</v>
      </c>
      <c r="C24" s="759" t="s">
        <v>4759</v>
      </c>
      <c r="D24" s="762">
        <v>4626015502306</v>
      </c>
      <c r="E24" s="1047">
        <v>520</v>
      </c>
      <c r="F24" s="757">
        <v>325</v>
      </c>
      <c r="G24" s="1430"/>
      <c r="H24" s="758">
        <f t="shared" si="0"/>
        <v>0</v>
      </c>
    </row>
    <row r="25" spans="2:16" ht="14.4">
      <c r="B25" s="760" t="s">
        <v>4682</v>
      </c>
      <c r="C25" s="759" t="s">
        <v>4760</v>
      </c>
      <c r="D25" s="762">
        <v>4626015502047</v>
      </c>
      <c r="E25" s="1047">
        <v>450</v>
      </c>
      <c r="F25" s="757">
        <v>281.25</v>
      </c>
      <c r="G25" s="1430"/>
      <c r="H25" s="758">
        <f t="shared" si="0"/>
        <v>0</v>
      </c>
    </row>
    <row r="26" spans="2:16" ht="14.4">
      <c r="B26" s="760" t="s">
        <v>4681</v>
      </c>
      <c r="C26" s="759" t="s">
        <v>4760</v>
      </c>
      <c r="D26" s="762">
        <v>4626015501996</v>
      </c>
      <c r="E26" s="1047">
        <v>390</v>
      </c>
      <c r="F26" s="757">
        <v>243.75</v>
      </c>
      <c r="G26" s="1430"/>
      <c r="H26" s="758">
        <f t="shared" si="0"/>
        <v>0</v>
      </c>
    </row>
    <row r="27" spans="2:16" ht="14.4">
      <c r="B27" s="760" t="s">
        <v>4680</v>
      </c>
      <c r="C27" s="759" t="s">
        <v>4760</v>
      </c>
      <c r="D27" s="762">
        <v>4626015501989</v>
      </c>
      <c r="E27" s="1047">
        <v>400</v>
      </c>
      <c r="F27" s="757">
        <v>250</v>
      </c>
      <c r="G27" s="1430"/>
      <c r="H27" s="758">
        <f t="shared" si="0"/>
        <v>0</v>
      </c>
    </row>
    <row r="28" spans="2:16" ht="14.4">
      <c r="B28" s="760" t="s">
        <v>4679</v>
      </c>
      <c r="C28" s="759" t="s">
        <v>4760</v>
      </c>
      <c r="D28" s="762">
        <v>4626015502030</v>
      </c>
      <c r="E28" s="1047">
        <v>470</v>
      </c>
      <c r="F28" s="757">
        <v>293.75</v>
      </c>
      <c r="G28" s="1430"/>
      <c r="H28" s="758">
        <f t="shared" si="0"/>
        <v>0</v>
      </c>
    </row>
    <row r="29" spans="2:16" ht="14.4">
      <c r="B29" s="760" t="s">
        <v>4678</v>
      </c>
      <c r="C29" s="759" t="s">
        <v>4759</v>
      </c>
      <c r="D29" s="762">
        <v>4626015502023</v>
      </c>
      <c r="E29" s="1047">
        <v>420</v>
      </c>
      <c r="F29" s="757">
        <v>262.5</v>
      </c>
      <c r="G29" s="1430"/>
      <c r="H29" s="758">
        <f t="shared" si="0"/>
        <v>0</v>
      </c>
    </row>
    <row r="30" spans="2:16" s="752" customFormat="1" ht="14.4">
      <c r="B30" s="1031" t="s">
        <v>3470</v>
      </c>
      <c r="C30" s="1011"/>
      <c r="D30" s="1031"/>
      <c r="E30" s="1031"/>
      <c r="F30" s="1031"/>
      <c r="G30" s="1011"/>
      <c r="H30" s="1031"/>
      <c r="J30" s="753"/>
      <c r="P30" s="753"/>
    </row>
    <row r="31" spans="2:16" s="752" customFormat="1" ht="15.6">
      <c r="B31" s="1439" t="s">
        <v>5203</v>
      </c>
      <c r="C31" s="1433" t="s">
        <v>4759</v>
      </c>
      <c r="D31" s="1434">
        <v>4626015502313</v>
      </c>
      <c r="E31" s="1047">
        <v>90</v>
      </c>
      <c r="F31" s="1435">
        <v>56.25</v>
      </c>
      <c r="G31" s="1436"/>
      <c r="H31" s="1437">
        <f t="shared" si="0"/>
        <v>0</v>
      </c>
      <c r="I31" s="1445" t="s">
        <v>5204</v>
      </c>
      <c r="J31" s="753"/>
      <c r="P31" s="753"/>
    </row>
    <row r="32" spans="2:16" ht="14.4">
      <c r="B32" s="760" t="s">
        <v>4696</v>
      </c>
      <c r="C32" s="759" t="s">
        <v>4759</v>
      </c>
      <c r="D32" s="762">
        <v>4626015502375</v>
      </c>
      <c r="E32" s="1047">
        <v>250</v>
      </c>
      <c r="F32" s="757">
        <v>156.25</v>
      </c>
      <c r="G32" s="1430"/>
      <c r="H32" s="758">
        <f t="shared" si="0"/>
        <v>0</v>
      </c>
    </row>
    <row r="33" spans="2:16" ht="14.4">
      <c r="B33" s="760" t="s">
        <v>4697</v>
      </c>
      <c r="C33" s="759" t="s">
        <v>4759</v>
      </c>
      <c r="D33" s="762">
        <v>4626015502597</v>
      </c>
      <c r="E33" s="1047">
        <v>180</v>
      </c>
      <c r="F33" s="757">
        <v>112.5</v>
      </c>
      <c r="G33" s="1430"/>
      <c r="H33" s="758">
        <f t="shared" si="0"/>
        <v>0</v>
      </c>
    </row>
    <row r="34" spans="2:16" ht="14.4">
      <c r="B34" s="760" t="s">
        <v>4698</v>
      </c>
      <c r="C34" s="759" t="s">
        <v>4759</v>
      </c>
      <c r="D34" s="762">
        <v>4626015502504</v>
      </c>
      <c r="E34" s="1047">
        <v>440</v>
      </c>
      <c r="F34" s="757">
        <v>275</v>
      </c>
      <c r="G34" s="1430"/>
      <c r="H34" s="758">
        <f t="shared" si="0"/>
        <v>0</v>
      </c>
    </row>
    <row r="35" spans="2:16" ht="14.4">
      <c r="B35" s="760" t="s">
        <v>4699</v>
      </c>
      <c r="C35" s="759" t="s">
        <v>4759</v>
      </c>
      <c r="D35" s="762">
        <v>4626015502368</v>
      </c>
      <c r="E35" s="1047">
        <v>310</v>
      </c>
      <c r="F35" s="757">
        <v>193.75</v>
      </c>
      <c r="G35" s="1430"/>
      <c r="H35" s="758">
        <f t="shared" si="0"/>
        <v>0</v>
      </c>
    </row>
    <row r="36" spans="2:16" ht="14.4">
      <c r="B36" s="760" t="s">
        <v>4700</v>
      </c>
      <c r="C36" s="759" t="s">
        <v>4759</v>
      </c>
      <c r="D36" s="762">
        <v>4626015502290</v>
      </c>
      <c r="E36" s="1047">
        <v>810</v>
      </c>
      <c r="F36" s="757">
        <v>506.25</v>
      </c>
      <c r="G36" s="1430"/>
      <c r="H36" s="758">
        <f t="shared" si="0"/>
        <v>0</v>
      </c>
    </row>
    <row r="37" spans="2:16" ht="14.4">
      <c r="B37" s="760" t="s">
        <v>4701</v>
      </c>
      <c r="C37" s="759" t="s">
        <v>4759</v>
      </c>
      <c r="D37" s="762">
        <v>4626015502276</v>
      </c>
      <c r="E37" s="1047">
        <v>850</v>
      </c>
      <c r="F37" s="757">
        <v>531.25</v>
      </c>
      <c r="G37" s="1430"/>
      <c r="H37" s="758">
        <f t="shared" si="0"/>
        <v>0</v>
      </c>
    </row>
    <row r="38" spans="2:16" ht="14.4">
      <c r="B38" s="760" t="s">
        <v>4702</v>
      </c>
      <c r="C38" s="759" t="s">
        <v>4759</v>
      </c>
      <c r="D38" s="762">
        <v>4626015502283</v>
      </c>
      <c r="E38" s="1047">
        <v>450</v>
      </c>
      <c r="F38" s="757">
        <v>281.25</v>
      </c>
      <c r="G38" s="1430"/>
      <c r="H38" s="758">
        <f t="shared" si="0"/>
        <v>0</v>
      </c>
    </row>
    <row r="39" spans="2:16" s="752" customFormat="1" ht="14.4">
      <c r="B39" s="1032" t="s">
        <v>15</v>
      </c>
      <c r="C39" s="950"/>
      <c r="D39" s="1032"/>
      <c r="E39" s="1032"/>
      <c r="F39" s="1032"/>
      <c r="G39" s="950"/>
      <c r="H39" s="1032"/>
      <c r="J39" s="753"/>
      <c r="P39" s="753"/>
    </row>
    <row r="40" spans="2:16" ht="14.4">
      <c r="B40" s="760" t="s">
        <v>4885</v>
      </c>
      <c r="C40" s="759" t="s">
        <v>4759</v>
      </c>
      <c r="D40" s="762">
        <v>4626015501644</v>
      </c>
      <c r="E40" s="1047">
        <v>90</v>
      </c>
      <c r="F40" s="757">
        <v>56.25</v>
      </c>
      <c r="G40" s="1430"/>
      <c r="H40" s="758">
        <f t="shared" si="0"/>
        <v>0</v>
      </c>
    </row>
    <row r="41" spans="2:16" ht="14.4">
      <c r="B41" s="760" t="s">
        <v>4886</v>
      </c>
      <c r="C41" s="759" t="s">
        <v>4759</v>
      </c>
      <c r="D41" s="762">
        <v>4626015501620</v>
      </c>
      <c r="E41" s="1047">
        <v>90</v>
      </c>
      <c r="F41" s="757">
        <v>56.25</v>
      </c>
      <c r="G41" s="1430"/>
      <c r="H41" s="758">
        <f t="shared" si="0"/>
        <v>0</v>
      </c>
    </row>
    <row r="42" spans="2:16" ht="14.4">
      <c r="B42" s="760" t="s">
        <v>4887</v>
      </c>
      <c r="C42" s="759" t="s">
        <v>4759</v>
      </c>
      <c r="D42" s="762">
        <v>4626015501637</v>
      </c>
      <c r="E42" s="1047">
        <v>90</v>
      </c>
      <c r="F42" s="757">
        <v>56.25</v>
      </c>
      <c r="G42" s="1430"/>
      <c r="H42" s="758">
        <f t="shared" si="0"/>
        <v>0</v>
      </c>
    </row>
    <row r="43" spans="2:16" ht="14.4">
      <c r="B43" s="760" t="s">
        <v>4888</v>
      </c>
      <c r="C43" s="759" t="s">
        <v>4759</v>
      </c>
      <c r="D43" s="762">
        <v>4626015501613</v>
      </c>
      <c r="E43" s="1047">
        <v>90</v>
      </c>
      <c r="F43" s="757">
        <v>56.25</v>
      </c>
      <c r="G43" s="1430"/>
      <c r="H43" s="758">
        <f t="shared" si="0"/>
        <v>0</v>
      </c>
    </row>
    <row r="44" spans="2:16" ht="14.4">
      <c r="B44" s="760" t="s">
        <v>4889</v>
      </c>
      <c r="C44" s="759" t="s">
        <v>4759</v>
      </c>
      <c r="D44" s="762">
        <v>4626015500012</v>
      </c>
      <c r="E44" s="1047">
        <v>250</v>
      </c>
      <c r="F44" s="757">
        <v>156.25</v>
      </c>
      <c r="G44" s="1430"/>
      <c r="H44" s="758">
        <f t="shared" si="0"/>
        <v>0</v>
      </c>
    </row>
    <row r="45" spans="2:16" ht="14.4">
      <c r="B45" s="760" t="s">
        <v>4890</v>
      </c>
      <c r="C45" s="759" t="s">
        <v>4759</v>
      </c>
      <c r="D45" s="763">
        <v>4626015500029</v>
      </c>
      <c r="E45" s="1047">
        <v>250</v>
      </c>
      <c r="F45" s="757">
        <v>156.25</v>
      </c>
      <c r="G45" s="1430"/>
      <c r="H45" s="758">
        <f t="shared" si="0"/>
        <v>0</v>
      </c>
    </row>
    <row r="46" spans="2:16" ht="14.4">
      <c r="B46" s="760" t="s">
        <v>4891</v>
      </c>
      <c r="C46" s="759" t="s">
        <v>4759</v>
      </c>
      <c r="D46" s="763">
        <v>4626015500036</v>
      </c>
      <c r="E46" s="1047">
        <v>250</v>
      </c>
      <c r="F46" s="757">
        <v>156.25</v>
      </c>
      <c r="G46" s="1430"/>
      <c r="H46" s="758">
        <f t="shared" si="0"/>
        <v>0</v>
      </c>
    </row>
    <row r="47" spans="2:16" ht="14.4">
      <c r="B47" s="760" t="s">
        <v>4892</v>
      </c>
      <c r="C47" s="759" t="s">
        <v>4759</v>
      </c>
      <c r="D47" s="763">
        <v>4626015500043</v>
      </c>
      <c r="E47" s="1047">
        <v>250</v>
      </c>
      <c r="F47" s="757">
        <v>156.25</v>
      </c>
      <c r="G47" s="1430"/>
      <c r="H47" s="758">
        <f t="shared" si="0"/>
        <v>0</v>
      </c>
    </row>
    <row r="48" spans="2:16" ht="14.4">
      <c r="B48" s="760" t="s">
        <v>4893</v>
      </c>
      <c r="C48" s="759" t="s">
        <v>4759</v>
      </c>
      <c r="D48" s="763">
        <v>4626015500067</v>
      </c>
      <c r="E48" s="1047">
        <v>250</v>
      </c>
      <c r="F48" s="757">
        <v>156.25</v>
      </c>
      <c r="G48" s="1430"/>
      <c r="H48" s="758">
        <f t="shared" si="0"/>
        <v>0</v>
      </c>
    </row>
    <row r="49" spans="2:8" ht="14.4">
      <c r="B49" s="760" t="s">
        <v>4894</v>
      </c>
      <c r="C49" s="759" t="s">
        <v>4759</v>
      </c>
      <c r="D49" s="762">
        <v>4626015500081</v>
      </c>
      <c r="E49" s="1047">
        <v>250</v>
      </c>
      <c r="F49" s="757">
        <v>156.25</v>
      </c>
      <c r="G49" s="1430"/>
      <c r="H49" s="758">
        <f t="shared" si="0"/>
        <v>0</v>
      </c>
    </row>
    <row r="50" spans="2:8" ht="14.4">
      <c r="B50" s="760" t="s">
        <v>3383</v>
      </c>
      <c r="C50" s="759" t="s">
        <v>4759</v>
      </c>
      <c r="D50" s="762">
        <v>4626015500098</v>
      </c>
      <c r="E50" s="1047">
        <v>250</v>
      </c>
      <c r="F50" s="757">
        <v>156.25</v>
      </c>
      <c r="G50" s="1430"/>
      <c r="H50" s="758">
        <f t="shared" si="0"/>
        <v>0</v>
      </c>
    </row>
    <row r="51" spans="2:8" ht="14.4">
      <c r="B51" s="760" t="s">
        <v>3384</v>
      </c>
      <c r="C51" s="759" t="s">
        <v>4759</v>
      </c>
      <c r="D51" s="763">
        <v>4626015500104</v>
      </c>
      <c r="E51" s="1047">
        <v>250</v>
      </c>
      <c r="F51" s="757">
        <v>156.25</v>
      </c>
      <c r="G51" s="1430"/>
      <c r="H51" s="758">
        <f t="shared" si="0"/>
        <v>0</v>
      </c>
    </row>
    <row r="52" spans="2:8" ht="14.4">
      <c r="B52" s="760" t="s">
        <v>3385</v>
      </c>
      <c r="C52" s="759" t="s">
        <v>4759</v>
      </c>
      <c r="D52" s="763">
        <v>4626015500111</v>
      </c>
      <c r="E52" s="1047">
        <v>250</v>
      </c>
      <c r="F52" s="757">
        <v>156.25</v>
      </c>
      <c r="G52" s="1430"/>
      <c r="H52" s="758">
        <f t="shared" si="0"/>
        <v>0</v>
      </c>
    </row>
    <row r="53" spans="2:8" ht="14.4">
      <c r="B53" s="760" t="s">
        <v>3386</v>
      </c>
      <c r="C53" s="759" t="s">
        <v>4759</v>
      </c>
      <c r="D53" s="763">
        <v>4626015500128</v>
      </c>
      <c r="E53" s="1047">
        <v>250</v>
      </c>
      <c r="F53" s="757">
        <v>156.25</v>
      </c>
      <c r="G53" s="1430"/>
      <c r="H53" s="758">
        <f t="shared" si="0"/>
        <v>0</v>
      </c>
    </row>
    <row r="54" spans="2:8" ht="14.4">
      <c r="B54" s="760" t="s">
        <v>3387</v>
      </c>
      <c r="C54" s="759" t="s">
        <v>4759</v>
      </c>
      <c r="D54" s="763">
        <v>4626015500166</v>
      </c>
      <c r="E54" s="1047">
        <v>200</v>
      </c>
      <c r="F54" s="757">
        <v>125</v>
      </c>
      <c r="G54" s="1430"/>
      <c r="H54" s="758">
        <f t="shared" si="0"/>
        <v>0</v>
      </c>
    </row>
    <row r="55" spans="2:8" ht="14.4">
      <c r="B55" s="760" t="s">
        <v>3388</v>
      </c>
      <c r="C55" s="759" t="s">
        <v>4759</v>
      </c>
      <c r="D55" s="762">
        <v>4626015500173</v>
      </c>
      <c r="E55" s="1047">
        <v>200</v>
      </c>
      <c r="F55" s="757">
        <v>125</v>
      </c>
      <c r="G55" s="1430"/>
      <c r="H55" s="758">
        <f t="shared" si="0"/>
        <v>0</v>
      </c>
    </row>
    <row r="56" spans="2:8" ht="14.4">
      <c r="B56" s="760" t="s">
        <v>3389</v>
      </c>
      <c r="C56" s="759" t="s">
        <v>4759</v>
      </c>
      <c r="D56" s="762">
        <v>4626015500180</v>
      </c>
      <c r="E56" s="1047">
        <v>200</v>
      </c>
      <c r="F56" s="757">
        <v>125</v>
      </c>
      <c r="G56" s="1430"/>
      <c r="H56" s="758">
        <f t="shared" si="0"/>
        <v>0</v>
      </c>
    </row>
    <row r="57" spans="2:8" ht="14.4">
      <c r="B57" s="760" t="s">
        <v>3390</v>
      </c>
      <c r="C57" s="759" t="s">
        <v>4759</v>
      </c>
      <c r="D57" s="762">
        <v>4626015500197</v>
      </c>
      <c r="E57" s="1047">
        <v>250</v>
      </c>
      <c r="F57" s="757">
        <v>156.25</v>
      </c>
      <c r="G57" s="1430"/>
      <c r="H57" s="758">
        <f t="shared" si="0"/>
        <v>0</v>
      </c>
    </row>
    <row r="58" spans="2:8" ht="14.4">
      <c r="B58" s="760" t="s">
        <v>3391</v>
      </c>
      <c r="C58" s="759" t="s">
        <v>4759</v>
      </c>
      <c r="D58" s="763">
        <v>4626015500203</v>
      </c>
      <c r="E58" s="1047">
        <v>180</v>
      </c>
      <c r="F58" s="757">
        <v>125</v>
      </c>
      <c r="G58" s="1430"/>
      <c r="H58" s="758">
        <f t="shared" si="0"/>
        <v>0</v>
      </c>
    </row>
    <row r="59" spans="2:8" ht="14.4">
      <c r="B59" s="760" t="s">
        <v>3392</v>
      </c>
      <c r="C59" s="759" t="s">
        <v>4759</v>
      </c>
      <c r="D59" s="762">
        <v>4626015500210</v>
      </c>
      <c r="E59" s="1047">
        <v>180</v>
      </c>
      <c r="F59" s="757">
        <v>112.5</v>
      </c>
      <c r="G59" s="1430"/>
      <c r="H59" s="758">
        <f t="shared" si="0"/>
        <v>0</v>
      </c>
    </row>
    <row r="60" spans="2:8" ht="14.4">
      <c r="B60" s="760" t="s">
        <v>3393</v>
      </c>
      <c r="C60" s="759" t="s">
        <v>4759</v>
      </c>
      <c r="D60" s="762">
        <v>4626015500234</v>
      </c>
      <c r="E60" s="1047">
        <v>180</v>
      </c>
      <c r="F60" s="757">
        <v>112.5</v>
      </c>
      <c r="G60" s="1430"/>
      <c r="H60" s="758">
        <f t="shared" si="0"/>
        <v>0</v>
      </c>
    </row>
    <row r="61" spans="2:8" ht="14.4">
      <c r="B61" s="760" t="s">
        <v>3394</v>
      </c>
      <c r="C61" s="759" t="s">
        <v>4759</v>
      </c>
      <c r="D61" s="762">
        <v>4626015500241</v>
      </c>
      <c r="E61" s="1047">
        <v>180</v>
      </c>
      <c r="F61" s="757">
        <v>112.5</v>
      </c>
      <c r="G61" s="1430"/>
      <c r="H61" s="758">
        <f t="shared" si="0"/>
        <v>0</v>
      </c>
    </row>
    <row r="62" spans="2:8" ht="14.4">
      <c r="B62" s="760" t="s">
        <v>3395</v>
      </c>
      <c r="C62" s="759" t="s">
        <v>4759</v>
      </c>
      <c r="D62" s="762">
        <v>4626015500265</v>
      </c>
      <c r="E62" s="1047">
        <v>180</v>
      </c>
      <c r="F62" s="757">
        <v>112.5</v>
      </c>
      <c r="G62" s="1430"/>
      <c r="H62" s="758">
        <f t="shared" si="0"/>
        <v>0</v>
      </c>
    </row>
    <row r="63" spans="2:8" ht="14.4">
      <c r="B63" s="760" t="s">
        <v>3396</v>
      </c>
      <c r="C63" s="759" t="s">
        <v>4759</v>
      </c>
      <c r="D63" s="762">
        <v>4626015500272</v>
      </c>
      <c r="E63" s="1047">
        <v>180</v>
      </c>
      <c r="F63" s="757">
        <v>112.5</v>
      </c>
      <c r="G63" s="1430"/>
      <c r="H63" s="758">
        <f t="shared" si="0"/>
        <v>0</v>
      </c>
    </row>
    <row r="64" spans="2:8" ht="14.4">
      <c r="B64" s="760" t="s">
        <v>3397</v>
      </c>
      <c r="C64" s="759" t="s">
        <v>4759</v>
      </c>
      <c r="D64" s="762">
        <v>4626015500289</v>
      </c>
      <c r="E64" s="1047">
        <v>150</v>
      </c>
      <c r="F64" s="757">
        <v>93.75</v>
      </c>
      <c r="G64" s="1430"/>
      <c r="H64" s="758">
        <f t="shared" si="0"/>
        <v>0</v>
      </c>
    </row>
    <row r="65" spans="2:8" ht="14.4">
      <c r="B65" s="760" t="s">
        <v>3398</v>
      </c>
      <c r="C65" s="759" t="s">
        <v>4759</v>
      </c>
      <c r="D65" s="762">
        <v>4626015500296</v>
      </c>
      <c r="E65" s="1047">
        <v>180</v>
      </c>
      <c r="F65" s="757">
        <v>112.5</v>
      </c>
      <c r="G65" s="1430"/>
      <c r="H65" s="758">
        <f t="shared" si="0"/>
        <v>0</v>
      </c>
    </row>
    <row r="66" spans="2:8" ht="14.4">
      <c r="B66" s="760" t="s">
        <v>3399</v>
      </c>
      <c r="C66" s="759" t="s">
        <v>4759</v>
      </c>
      <c r="D66" s="762">
        <v>4626015500302</v>
      </c>
      <c r="E66" s="1047">
        <v>180</v>
      </c>
      <c r="F66" s="757">
        <v>112.5</v>
      </c>
      <c r="G66" s="1430"/>
      <c r="H66" s="758">
        <f t="shared" si="0"/>
        <v>0</v>
      </c>
    </row>
    <row r="67" spans="2:8" ht="14.4">
      <c r="B67" s="760" t="s">
        <v>3400</v>
      </c>
      <c r="C67" s="759" t="s">
        <v>4759</v>
      </c>
      <c r="D67" s="763">
        <v>4626015500319</v>
      </c>
      <c r="E67" s="1047">
        <v>80</v>
      </c>
      <c r="F67" s="757">
        <v>62.5</v>
      </c>
      <c r="G67" s="1430"/>
      <c r="H67" s="758">
        <f t="shared" si="0"/>
        <v>0</v>
      </c>
    </row>
    <row r="68" spans="2:8" ht="14.4">
      <c r="B68" s="1032" t="s">
        <v>2236</v>
      </c>
      <c r="C68" s="950"/>
      <c r="D68" s="1032"/>
      <c r="E68" s="1032"/>
      <c r="F68" s="1032"/>
      <c r="G68" s="950"/>
      <c r="H68" s="1032"/>
    </row>
    <row r="69" spans="2:8" ht="14.4">
      <c r="B69" s="760" t="s">
        <v>5185</v>
      </c>
      <c r="C69" s="759" t="s">
        <v>4760</v>
      </c>
      <c r="D69" s="763">
        <v>4626015500388</v>
      </c>
      <c r="E69" s="1048">
        <v>350</v>
      </c>
      <c r="F69" s="759">
        <v>218.75</v>
      </c>
      <c r="G69" s="1431"/>
      <c r="H69" s="758">
        <f>G69*F69</f>
        <v>0</v>
      </c>
    </row>
    <row r="70" spans="2:8" ht="14.4">
      <c r="B70" s="760" t="s">
        <v>3721</v>
      </c>
      <c r="C70" s="759" t="s">
        <v>4759</v>
      </c>
      <c r="D70" s="763">
        <v>4626015500371</v>
      </c>
      <c r="E70" s="1048">
        <v>280</v>
      </c>
      <c r="F70" s="759">
        <v>175</v>
      </c>
      <c r="G70" s="1431"/>
      <c r="H70" s="758">
        <f>G70*F70</f>
        <v>0</v>
      </c>
    </row>
    <row r="71" spans="2:8" ht="14.4">
      <c r="B71" s="760" t="s">
        <v>5186</v>
      </c>
      <c r="C71" s="759" t="s">
        <v>4760</v>
      </c>
      <c r="D71" s="763">
        <v>4626015500395</v>
      </c>
      <c r="E71" s="1048">
        <v>470</v>
      </c>
      <c r="F71" s="759">
        <v>293.75</v>
      </c>
      <c r="G71" s="1431"/>
      <c r="H71" s="758">
        <f>G71*F71</f>
        <v>0</v>
      </c>
    </row>
    <row r="72" spans="2:8" ht="14.4">
      <c r="B72" s="760" t="s">
        <v>5187</v>
      </c>
      <c r="C72" s="759" t="s">
        <v>4760</v>
      </c>
      <c r="D72" s="763">
        <v>4626015500401</v>
      </c>
      <c r="E72" s="1048">
        <v>490</v>
      </c>
      <c r="F72" s="759">
        <v>306.25</v>
      </c>
      <c r="G72" s="1431"/>
      <c r="H72" s="758">
        <f>G72*F72</f>
        <v>0</v>
      </c>
    </row>
    <row r="73" spans="2:8" ht="14.4">
      <c r="B73" s="760" t="s">
        <v>3401</v>
      </c>
      <c r="C73" s="759" t="s">
        <v>4760</v>
      </c>
      <c r="D73" s="763">
        <v>4626015500326</v>
      </c>
      <c r="E73" s="1047">
        <v>460</v>
      </c>
      <c r="F73" s="757">
        <v>287.5</v>
      </c>
      <c r="G73" s="1430"/>
      <c r="H73" s="758">
        <f t="shared" ref="H73:H132" si="1">G73*F73</f>
        <v>0</v>
      </c>
    </row>
    <row r="74" spans="2:8" ht="14.4">
      <c r="B74" s="760" t="s">
        <v>3716</v>
      </c>
      <c r="C74" s="759" t="s">
        <v>4759</v>
      </c>
      <c r="D74" s="763">
        <v>4626015502528</v>
      </c>
      <c r="E74" s="1048">
        <v>390</v>
      </c>
      <c r="F74" s="759">
        <v>243.75</v>
      </c>
      <c r="G74" s="1431"/>
      <c r="H74" s="758">
        <f t="shared" si="1"/>
        <v>0</v>
      </c>
    </row>
    <row r="75" spans="2:8" ht="14.4">
      <c r="B75" s="760" t="s">
        <v>3717</v>
      </c>
      <c r="C75" s="759" t="s">
        <v>4759</v>
      </c>
      <c r="D75" s="763">
        <v>4626015500340</v>
      </c>
      <c r="E75" s="1048">
        <v>390</v>
      </c>
      <c r="F75" s="759">
        <v>243.75</v>
      </c>
      <c r="G75" s="1431"/>
      <c r="H75" s="758">
        <f t="shared" si="1"/>
        <v>0</v>
      </c>
    </row>
    <row r="76" spans="2:8" ht="14.4">
      <c r="B76" s="760" t="s">
        <v>3718</v>
      </c>
      <c r="C76" s="759" t="s">
        <v>4759</v>
      </c>
      <c r="D76" s="763">
        <v>4626015500357</v>
      </c>
      <c r="E76" s="1048">
        <v>390</v>
      </c>
      <c r="F76" s="759">
        <v>243.75</v>
      </c>
      <c r="G76" s="1431"/>
      <c r="H76" s="758">
        <f t="shared" si="1"/>
        <v>0</v>
      </c>
    </row>
    <row r="77" spans="2:8" ht="14.4">
      <c r="B77" s="760" t="s">
        <v>3719</v>
      </c>
      <c r="C77" s="759" t="s">
        <v>4759</v>
      </c>
      <c r="D77" s="763">
        <v>4626015500364</v>
      </c>
      <c r="E77" s="1048">
        <v>390</v>
      </c>
      <c r="F77" s="759">
        <v>243.75</v>
      </c>
      <c r="G77" s="1431"/>
      <c r="H77" s="758">
        <f t="shared" si="1"/>
        <v>0</v>
      </c>
    </row>
    <row r="78" spans="2:8" ht="14.4">
      <c r="B78" s="760" t="s">
        <v>3720</v>
      </c>
      <c r="C78" s="759"/>
      <c r="D78" s="763">
        <v>4626015501316</v>
      </c>
      <c r="E78" s="1048">
        <v>440</v>
      </c>
      <c r="F78" s="759">
        <v>331.25</v>
      </c>
      <c r="G78" s="1431"/>
      <c r="H78" s="758">
        <f t="shared" si="1"/>
        <v>0</v>
      </c>
    </row>
    <row r="79" spans="2:8" ht="14.4">
      <c r="B79" s="1031" t="s">
        <v>3402</v>
      </c>
      <c r="C79" s="1011"/>
      <c r="D79" s="1031"/>
      <c r="E79" s="1031"/>
      <c r="F79" s="1031"/>
      <c r="G79" s="1011"/>
      <c r="H79" s="1031"/>
    </row>
    <row r="80" spans="2:8" ht="14.4">
      <c r="B80" s="760" t="s">
        <v>5190</v>
      </c>
      <c r="C80" s="759" t="s">
        <v>4759</v>
      </c>
      <c r="D80" s="763">
        <v>4626015500418</v>
      </c>
      <c r="E80" s="1048">
        <v>160</v>
      </c>
      <c r="F80" s="1240">
        <v>100</v>
      </c>
      <c r="G80" s="1431"/>
      <c r="H80" s="758">
        <f t="shared" si="1"/>
        <v>0</v>
      </c>
    </row>
    <row r="81" spans="2:8" ht="14.4" hidden="1">
      <c r="B81" s="760" t="s">
        <v>5189</v>
      </c>
      <c r="C81" s="759" t="s">
        <v>4759</v>
      </c>
      <c r="D81" s="763">
        <v>4626015501392</v>
      </c>
      <c r="E81" s="1048">
        <v>160</v>
      </c>
      <c r="F81" s="1240">
        <v>100</v>
      </c>
      <c r="G81" s="1431"/>
      <c r="H81" s="758">
        <f t="shared" si="1"/>
        <v>0</v>
      </c>
    </row>
    <row r="82" spans="2:8" ht="14.4">
      <c r="B82" s="760" t="s">
        <v>5191</v>
      </c>
      <c r="C82" s="759" t="s">
        <v>4759</v>
      </c>
      <c r="D82" s="763">
        <v>4626015500432</v>
      </c>
      <c r="E82" s="1048">
        <v>200</v>
      </c>
      <c r="F82" s="1240">
        <v>125</v>
      </c>
      <c r="G82" s="1431"/>
      <c r="H82" s="758">
        <f>G82*F82</f>
        <v>0</v>
      </c>
    </row>
    <row r="83" spans="2:8" ht="14.4">
      <c r="B83" s="760" t="s">
        <v>3403</v>
      </c>
      <c r="C83" s="759" t="s">
        <v>4759</v>
      </c>
      <c r="D83" s="763">
        <v>4626015502108</v>
      </c>
      <c r="E83" s="1048">
        <v>160</v>
      </c>
      <c r="F83" s="1240">
        <v>100</v>
      </c>
      <c r="G83" s="1431"/>
      <c r="H83" s="758">
        <f t="shared" si="1"/>
        <v>0</v>
      </c>
    </row>
    <row r="84" spans="2:8" ht="14.4">
      <c r="B84" s="760" t="s">
        <v>5188</v>
      </c>
      <c r="C84" s="759" t="s">
        <v>4759</v>
      </c>
      <c r="D84" s="763">
        <v>4626015502016</v>
      </c>
      <c r="E84" s="1048">
        <v>230</v>
      </c>
      <c r="F84" s="1272">
        <v>143.75</v>
      </c>
      <c r="G84" s="1431"/>
      <c r="H84" s="758">
        <f t="shared" si="1"/>
        <v>0</v>
      </c>
    </row>
    <row r="85" spans="2:8" ht="14.4">
      <c r="B85" s="760" t="s">
        <v>3404</v>
      </c>
      <c r="C85" s="759" t="s">
        <v>4760</v>
      </c>
      <c r="D85" s="763">
        <v>4626015501682</v>
      </c>
      <c r="E85" s="1048">
        <v>400</v>
      </c>
      <c r="F85" s="1240">
        <v>250</v>
      </c>
      <c r="G85" s="1431"/>
      <c r="H85" s="758">
        <f t="shared" si="1"/>
        <v>0</v>
      </c>
    </row>
    <row r="86" spans="2:8" ht="14.4">
      <c r="B86" s="760" t="s">
        <v>3405</v>
      </c>
      <c r="C86" s="759" t="s">
        <v>4760</v>
      </c>
      <c r="D86" s="763">
        <v>4626015501699</v>
      </c>
      <c r="E86" s="1048">
        <v>400</v>
      </c>
      <c r="F86" s="1240">
        <v>250</v>
      </c>
      <c r="G86" s="1431"/>
      <c r="H86" s="758">
        <f t="shared" si="1"/>
        <v>0</v>
      </c>
    </row>
    <row r="87" spans="2:8" ht="14.4">
      <c r="B87" s="760" t="s">
        <v>3406</v>
      </c>
      <c r="C87" s="759" t="s">
        <v>4760</v>
      </c>
      <c r="D87" s="763">
        <v>4626015501705</v>
      </c>
      <c r="E87" s="1048">
        <v>400</v>
      </c>
      <c r="F87" s="1240">
        <v>250</v>
      </c>
      <c r="G87" s="1431"/>
      <c r="H87" s="758">
        <f t="shared" si="1"/>
        <v>0</v>
      </c>
    </row>
    <row r="88" spans="2:8" ht="14.4">
      <c r="B88" s="760" t="s">
        <v>3407</v>
      </c>
      <c r="C88" s="759" t="s">
        <v>4760</v>
      </c>
      <c r="D88" s="763">
        <v>4626015501712</v>
      </c>
      <c r="E88" s="1048">
        <v>400</v>
      </c>
      <c r="F88" s="1240">
        <v>250</v>
      </c>
      <c r="G88" s="1431"/>
      <c r="H88" s="758">
        <f t="shared" si="1"/>
        <v>0</v>
      </c>
    </row>
    <row r="89" spans="2:8" ht="14.4">
      <c r="B89" s="760" t="s">
        <v>3408</v>
      </c>
      <c r="C89" s="759" t="s">
        <v>4760</v>
      </c>
      <c r="D89" s="763">
        <v>4626015501729</v>
      </c>
      <c r="E89" s="1048">
        <v>850</v>
      </c>
      <c r="F89" s="1271">
        <v>531.25</v>
      </c>
      <c r="G89" s="1431"/>
      <c r="H89" s="758">
        <f t="shared" si="1"/>
        <v>0</v>
      </c>
    </row>
    <row r="90" spans="2:8" ht="14.4">
      <c r="B90" s="760" t="s">
        <v>3409</v>
      </c>
      <c r="C90" s="759" t="s">
        <v>4760</v>
      </c>
      <c r="D90" s="763">
        <v>4626015501736</v>
      </c>
      <c r="E90" s="1048">
        <v>400</v>
      </c>
      <c r="F90" s="1240">
        <v>250</v>
      </c>
      <c r="G90" s="1431"/>
      <c r="H90" s="758">
        <f t="shared" si="1"/>
        <v>0</v>
      </c>
    </row>
    <row r="91" spans="2:8" ht="14.4">
      <c r="B91" s="760" t="s">
        <v>3410</v>
      </c>
      <c r="C91" s="759" t="s">
        <v>4760</v>
      </c>
      <c r="D91" s="763">
        <v>4626015501743</v>
      </c>
      <c r="E91" s="1048">
        <v>400</v>
      </c>
      <c r="F91" s="1240">
        <v>250</v>
      </c>
      <c r="G91" s="1431"/>
      <c r="H91" s="758">
        <f t="shared" si="1"/>
        <v>0</v>
      </c>
    </row>
    <row r="92" spans="2:8" ht="14.4">
      <c r="B92" s="760" t="s">
        <v>3411</v>
      </c>
      <c r="C92" s="759" t="s">
        <v>4760</v>
      </c>
      <c r="D92" s="763">
        <v>4626015501064</v>
      </c>
      <c r="E92" s="1048">
        <v>350</v>
      </c>
      <c r="F92" s="1271">
        <v>218.75</v>
      </c>
      <c r="G92" s="1431"/>
      <c r="H92" s="758">
        <f t="shared" si="1"/>
        <v>0</v>
      </c>
    </row>
    <row r="93" spans="2:8" ht="14.4">
      <c r="B93" s="760" t="s">
        <v>3412</v>
      </c>
      <c r="C93" s="759" t="s">
        <v>4759</v>
      </c>
      <c r="D93" s="763">
        <v>4626015502115</v>
      </c>
      <c r="E93" s="1048">
        <v>330</v>
      </c>
      <c r="F93" s="1271">
        <v>206.25</v>
      </c>
      <c r="G93" s="1431"/>
      <c r="H93" s="758">
        <f t="shared" si="1"/>
        <v>0</v>
      </c>
    </row>
    <row r="94" spans="2:8" ht="14.4">
      <c r="B94" s="760" t="s">
        <v>3413</v>
      </c>
      <c r="C94" s="759" t="s">
        <v>4759</v>
      </c>
      <c r="D94" s="763">
        <v>4626015501491</v>
      </c>
      <c r="E94" s="1048">
        <v>340</v>
      </c>
      <c r="F94" s="759">
        <v>212.5</v>
      </c>
      <c r="G94" s="1431"/>
      <c r="H94" s="758">
        <f t="shared" si="1"/>
        <v>0</v>
      </c>
    </row>
    <row r="95" spans="2:8" ht="14.4">
      <c r="B95" s="760" t="s">
        <v>3414</v>
      </c>
      <c r="C95" s="759" t="s">
        <v>4759</v>
      </c>
      <c r="D95" s="763">
        <v>4626015501507</v>
      </c>
      <c r="E95" s="1048">
        <v>310</v>
      </c>
      <c r="F95" s="759">
        <v>193.75</v>
      </c>
      <c r="G95" s="1431"/>
      <c r="H95" s="758">
        <f t="shared" si="1"/>
        <v>0</v>
      </c>
    </row>
    <row r="96" spans="2:8" ht="14.4">
      <c r="B96" s="760" t="s">
        <v>3415</v>
      </c>
      <c r="C96" s="759" t="s">
        <v>4760</v>
      </c>
      <c r="D96" s="763">
        <v>4626015502382</v>
      </c>
      <c r="E96" s="1048">
        <v>340</v>
      </c>
      <c r="F96" s="759">
        <v>212.5</v>
      </c>
      <c r="G96" s="1431"/>
      <c r="H96" s="758">
        <f t="shared" si="1"/>
        <v>0</v>
      </c>
    </row>
    <row r="97" spans="2:8" ht="14.4">
      <c r="B97" s="760" t="s">
        <v>3416</v>
      </c>
      <c r="C97" s="759" t="s">
        <v>4760</v>
      </c>
      <c r="D97" s="763">
        <v>4626015500531</v>
      </c>
      <c r="E97" s="1048">
        <v>470</v>
      </c>
      <c r="F97" s="759">
        <v>293.75</v>
      </c>
      <c r="G97" s="1431"/>
      <c r="H97" s="758">
        <f t="shared" si="1"/>
        <v>0</v>
      </c>
    </row>
    <row r="98" spans="2:8" ht="14.4">
      <c r="B98" s="760" t="s">
        <v>3417</v>
      </c>
      <c r="C98" s="759" t="s">
        <v>4760</v>
      </c>
      <c r="D98" s="763">
        <v>4626015500548</v>
      </c>
      <c r="E98" s="1048">
        <v>570</v>
      </c>
      <c r="F98" s="759">
        <v>356.25</v>
      </c>
      <c r="G98" s="1431"/>
      <c r="H98" s="758">
        <f t="shared" si="1"/>
        <v>0</v>
      </c>
    </row>
    <row r="99" spans="2:8" ht="14.4">
      <c r="B99" s="760" t="s">
        <v>3418</v>
      </c>
      <c r="C99" s="759" t="s">
        <v>4760</v>
      </c>
      <c r="D99" s="763">
        <v>4626015500555</v>
      </c>
      <c r="E99" s="1048">
        <v>410</v>
      </c>
      <c r="F99" s="759">
        <v>256.25</v>
      </c>
      <c r="G99" s="1431"/>
      <c r="H99" s="758">
        <f t="shared" si="1"/>
        <v>0</v>
      </c>
    </row>
    <row r="100" spans="2:8" ht="14.4">
      <c r="B100" s="760" t="s">
        <v>3419</v>
      </c>
      <c r="C100" s="759" t="s">
        <v>4759</v>
      </c>
      <c r="D100" s="763">
        <v>4626015500562</v>
      </c>
      <c r="E100" s="1048">
        <v>420</v>
      </c>
      <c r="F100" s="759">
        <v>262.5</v>
      </c>
      <c r="G100" s="1431"/>
      <c r="H100" s="758">
        <f t="shared" si="1"/>
        <v>0</v>
      </c>
    </row>
    <row r="101" spans="2:8" ht="14.4">
      <c r="B101" s="760" t="s">
        <v>4657</v>
      </c>
      <c r="C101" s="759" t="s">
        <v>4759</v>
      </c>
      <c r="D101" s="763">
        <v>4626015501606</v>
      </c>
      <c r="E101" s="1048">
        <v>300</v>
      </c>
      <c r="F101" s="759">
        <v>187.5</v>
      </c>
      <c r="G101" s="1431"/>
      <c r="H101" s="758">
        <f t="shared" si="1"/>
        <v>0</v>
      </c>
    </row>
    <row r="102" spans="2:8" ht="14.4">
      <c r="B102" s="760" t="s">
        <v>4658</v>
      </c>
      <c r="C102" s="759" t="s">
        <v>4759</v>
      </c>
      <c r="D102" s="763">
        <v>4626015501484</v>
      </c>
      <c r="E102" s="1048">
        <v>300</v>
      </c>
      <c r="F102" s="759">
        <v>187.5</v>
      </c>
      <c r="G102" s="1431"/>
      <c r="H102" s="758">
        <f t="shared" si="1"/>
        <v>0</v>
      </c>
    </row>
    <row r="103" spans="2:8" ht="14.4">
      <c r="B103" s="760" t="s">
        <v>4659</v>
      </c>
      <c r="C103" s="759" t="s">
        <v>4759</v>
      </c>
      <c r="D103" s="763">
        <v>4626015501323</v>
      </c>
      <c r="E103" s="1048">
        <v>300</v>
      </c>
      <c r="F103" s="759">
        <v>187.5</v>
      </c>
      <c r="G103" s="1431"/>
      <c r="H103" s="758">
        <f t="shared" si="1"/>
        <v>0</v>
      </c>
    </row>
    <row r="104" spans="2:8" ht="14.4">
      <c r="B104" s="760" t="s">
        <v>4660</v>
      </c>
      <c r="C104" s="759" t="s">
        <v>4759</v>
      </c>
      <c r="D104" s="763">
        <v>4626015501477</v>
      </c>
      <c r="E104" s="1048">
        <v>340</v>
      </c>
      <c r="F104" s="759">
        <v>212.5</v>
      </c>
      <c r="G104" s="1431"/>
      <c r="H104" s="758">
        <f t="shared" si="1"/>
        <v>0</v>
      </c>
    </row>
    <row r="105" spans="2:8" ht="14.4">
      <c r="B105" s="760" t="s">
        <v>4661</v>
      </c>
      <c r="C105" s="759" t="s">
        <v>4759</v>
      </c>
      <c r="D105" s="763">
        <v>4626015500999</v>
      </c>
      <c r="E105" s="1048">
        <v>200</v>
      </c>
      <c r="F105" s="759">
        <v>125</v>
      </c>
      <c r="G105" s="1431"/>
      <c r="H105" s="758">
        <f t="shared" si="1"/>
        <v>0</v>
      </c>
    </row>
    <row r="106" spans="2:8" ht="14.4">
      <c r="B106" s="760" t="s">
        <v>4662</v>
      </c>
      <c r="C106" s="759" t="s">
        <v>4759</v>
      </c>
      <c r="D106" s="763">
        <v>4626015501002</v>
      </c>
      <c r="E106" s="1048">
        <v>500</v>
      </c>
      <c r="F106" s="759">
        <v>312.5</v>
      </c>
      <c r="G106" s="1431"/>
      <c r="H106" s="758">
        <f t="shared" si="1"/>
        <v>0</v>
      </c>
    </row>
    <row r="107" spans="2:8" ht="14.4">
      <c r="B107" s="760" t="s">
        <v>4663</v>
      </c>
      <c r="C107" s="759" t="s">
        <v>4760</v>
      </c>
      <c r="D107" s="763">
        <v>4626015500579</v>
      </c>
      <c r="E107" s="1048">
        <v>450</v>
      </c>
      <c r="F107" s="759">
        <v>281.25</v>
      </c>
      <c r="G107" s="1431"/>
      <c r="H107" s="758">
        <f t="shared" si="1"/>
        <v>0</v>
      </c>
    </row>
    <row r="108" spans="2:8" ht="14.4">
      <c r="B108" s="760" t="s">
        <v>4664</v>
      </c>
      <c r="C108" s="759" t="s">
        <v>4760</v>
      </c>
      <c r="D108" s="763">
        <v>4626015500586</v>
      </c>
      <c r="E108" s="1048">
        <v>450</v>
      </c>
      <c r="F108" s="759">
        <v>281.25</v>
      </c>
      <c r="G108" s="1431"/>
      <c r="H108" s="758">
        <f t="shared" si="1"/>
        <v>0</v>
      </c>
    </row>
    <row r="109" spans="2:8" ht="14.4">
      <c r="B109" s="760" t="s">
        <v>4665</v>
      </c>
      <c r="C109" s="759" t="s">
        <v>4760</v>
      </c>
      <c r="D109" s="763">
        <v>4626015500593</v>
      </c>
      <c r="E109" s="1048">
        <v>450</v>
      </c>
      <c r="F109" s="759">
        <v>281.25</v>
      </c>
      <c r="G109" s="1431"/>
      <c r="H109" s="758">
        <f t="shared" si="1"/>
        <v>0</v>
      </c>
    </row>
    <row r="110" spans="2:8" ht="14.4">
      <c r="B110" s="760" t="s">
        <v>4671</v>
      </c>
      <c r="C110" s="759" t="s">
        <v>4760</v>
      </c>
      <c r="D110" s="762">
        <v>4626015500609</v>
      </c>
      <c r="E110" s="1048">
        <v>450</v>
      </c>
      <c r="F110" s="759">
        <v>281.25</v>
      </c>
      <c r="G110" s="1431"/>
      <c r="H110" s="758">
        <f t="shared" si="1"/>
        <v>0</v>
      </c>
    </row>
    <row r="111" spans="2:8" ht="14.4">
      <c r="B111" s="760" t="s">
        <v>4666</v>
      </c>
      <c r="C111" s="759" t="s">
        <v>4760</v>
      </c>
      <c r="D111" s="762">
        <v>4626015501095</v>
      </c>
      <c r="E111" s="1048">
        <v>260</v>
      </c>
      <c r="F111" s="759">
        <v>162.5</v>
      </c>
      <c r="G111" s="1431"/>
      <c r="H111" s="758">
        <f t="shared" si="1"/>
        <v>0</v>
      </c>
    </row>
    <row r="112" spans="2:8" ht="14.4">
      <c r="B112" s="760" t="s">
        <v>4667</v>
      </c>
      <c r="C112" s="759" t="s">
        <v>4760</v>
      </c>
      <c r="D112" s="762">
        <v>4626015501750</v>
      </c>
      <c r="E112" s="1048">
        <v>650</v>
      </c>
      <c r="F112" s="759">
        <v>437.5</v>
      </c>
      <c r="G112" s="1431"/>
      <c r="H112" s="758">
        <f t="shared" si="1"/>
        <v>0</v>
      </c>
    </row>
    <row r="113" spans="2:8" ht="14.4">
      <c r="B113" s="760" t="s">
        <v>4668</v>
      </c>
      <c r="C113" s="759" t="s">
        <v>4760</v>
      </c>
      <c r="D113" s="762">
        <v>4626015501651</v>
      </c>
      <c r="E113" s="1048">
        <v>180</v>
      </c>
      <c r="F113" s="759">
        <v>112.5</v>
      </c>
      <c r="G113" s="1431"/>
      <c r="H113" s="758">
        <f t="shared" si="1"/>
        <v>0</v>
      </c>
    </row>
    <row r="114" spans="2:8" ht="14.4">
      <c r="B114" s="760" t="s">
        <v>4669</v>
      </c>
      <c r="C114" s="759" t="s">
        <v>4760</v>
      </c>
      <c r="D114" s="762">
        <v>4626015501668</v>
      </c>
      <c r="E114" s="1048">
        <v>450</v>
      </c>
      <c r="F114" s="759">
        <v>281.25</v>
      </c>
      <c r="G114" s="1431"/>
      <c r="H114" s="758">
        <f t="shared" si="1"/>
        <v>0</v>
      </c>
    </row>
    <row r="115" spans="2:8" ht="14.4">
      <c r="B115" s="760" t="s">
        <v>4670</v>
      </c>
      <c r="C115" s="759" t="s">
        <v>5018</v>
      </c>
      <c r="D115" s="762">
        <v>4626015501460</v>
      </c>
      <c r="E115" s="1048">
        <v>340</v>
      </c>
      <c r="F115" s="759">
        <v>256.25</v>
      </c>
      <c r="G115" s="1431"/>
      <c r="H115" s="758">
        <f t="shared" si="1"/>
        <v>0</v>
      </c>
    </row>
    <row r="116" spans="2:8" ht="14.4">
      <c r="B116" s="1031" t="s">
        <v>3420</v>
      </c>
      <c r="C116" s="1011"/>
      <c r="D116" s="1031"/>
      <c r="E116" s="1031"/>
      <c r="F116" s="1031"/>
      <c r="G116" s="1011"/>
      <c r="H116" s="1031"/>
    </row>
    <row r="117" spans="2:8" ht="14.4">
      <c r="B117" s="760" t="s">
        <v>3421</v>
      </c>
      <c r="C117" s="759"/>
      <c r="D117" s="762">
        <v>4626015500616</v>
      </c>
      <c r="E117" s="1048">
        <v>500</v>
      </c>
      <c r="F117" s="759">
        <v>375</v>
      </c>
      <c r="G117" s="1431"/>
      <c r="H117" s="758">
        <f t="shared" si="1"/>
        <v>0</v>
      </c>
    </row>
    <row r="118" spans="2:8" ht="14.4">
      <c r="B118" s="760" t="s">
        <v>3422</v>
      </c>
      <c r="C118" s="759"/>
      <c r="D118" s="762">
        <v>4626015500623</v>
      </c>
      <c r="E118" s="1048">
        <v>1500</v>
      </c>
      <c r="F118" s="759">
        <v>1187.5</v>
      </c>
      <c r="G118" s="1431"/>
      <c r="H118" s="758">
        <f t="shared" si="1"/>
        <v>0</v>
      </c>
    </row>
    <row r="119" spans="2:8" ht="14.4">
      <c r="B119" s="760" t="s">
        <v>3423</v>
      </c>
      <c r="C119" s="759"/>
      <c r="D119" s="762">
        <v>4626015500630</v>
      </c>
      <c r="E119" s="1048">
        <v>20000</v>
      </c>
      <c r="F119" s="759">
        <v>20000</v>
      </c>
      <c r="G119" s="1431"/>
      <c r="H119" s="758">
        <f t="shared" si="1"/>
        <v>0</v>
      </c>
    </row>
    <row r="120" spans="2:8" ht="14.4">
      <c r="B120" s="760" t="s">
        <v>3424</v>
      </c>
      <c r="C120" s="759"/>
      <c r="D120" s="762">
        <v>4626015500647</v>
      </c>
      <c r="E120" s="1048">
        <v>250</v>
      </c>
      <c r="F120" s="759">
        <v>187.5</v>
      </c>
      <c r="G120" s="1431"/>
      <c r="H120" s="758">
        <f t="shared" si="1"/>
        <v>0</v>
      </c>
    </row>
    <row r="121" spans="2:8" ht="14.4">
      <c r="B121" s="760" t="s">
        <v>3425</v>
      </c>
      <c r="C121" s="759"/>
      <c r="D121" s="762">
        <v>4626015500654</v>
      </c>
      <c r="E121" s="1048">
        <v>750</v>
      </c>
      <c r="F121" s="759">
        <v>562.5</v>
      </c>
      <c r="G121" s="1431"/>
      <c r="H121" s="758">
        <f t="shared" si="1"/>
        <v>0</v>
      </c>
    </row>
    <row r="122" spans="2:8" ht="14.4">
      <c r="B122" s="760" t="s">
        <v>3426</v>
      </c>
      <c r="C122" s="759"/>
      <c r="D122" s="762">
        <v>4626015500661</v>
      </c>
      <c r="E122" s="1048">
        <v>300</v>
      </c>
      <c r="F122" s="759">
        <v>225</v>
      </c>
      <c r="G122" s="1431"/>
      <c r="H122" s="758">
        <f t="shared" si="1"/>
        <v>0</v>
      </c>
    </row>
    <row r="123" spans="2:8" ht="14.4">
      <c r="B123" s="760" t="s">
        <v>3427</v>
      </c>
      <c r="C123" s="759"/>
      <c r="D123" s="762">
        <v>4626015500678</v>
      </c>
      <c r="E123" s="1048">
        <v>850</v>
      </c>
      <c r="F123" s="759">
        <v>637.5</v>
      </c>
      <c r="G123" s="1431"/>
      <c r="H123" s="758">
        <f t="shared" si="1"/>
        <v>0</v>
      </c>
    </row>
    <row r="124" spans="2:8" ht="14.4">
      <c r="B124" s="760" t="s">
        <v>3428</v>
      </c>
      <c r="C124" s="759"/>
      <c r="D124" s="762"/>
      <c r="E124" s="1048">
        <v>200</v>
      </c>
      <c r="F124" s="759">
        <v>150</v>
      </c>
      <c r="G124" s="1431"/>
      <c r="H124" s="758">
        <f t="shared" si="1"/>
        <v>0</v>
      </c>
    </row>
    <row r="125" spans="2:8" ht="14.4">
      <c r="B125" s="760" t="s">
        <v>3429</v>
      </c>
      <c r="C125" s="759"/>
      <c r="D125" s="762"/>
      <c r="E125" s="1048">
        <v>650</v>
      </c>
      <c r="F125" s="759">
        <v>450</v>
      </c>
      <c r="G125" s="1431"/>
      <c r="H125" s="758">
        <f t="shared" si="1"/>
        <v>0</v>
      </c>
    </row>
    <row r="126" spans="2:8" ht="14.4">
      <c r="B126" s="760" t="s">
        <v>3430</v>
      </c>
      <c r="C126" s="759"/>
      <c r="D126" s="762">
        <v>4626015500715</v>
      </c>
      <c r="E126" s="1048">
        <v>700</v>
      </c>
      <c r="F126" s="759">
        <v>525</v>
      </c>
      <c r="G126" s="1431"/>
      <c r="H126" s="758">
        <f t="shared" si="1"/>
        <v>0</v>
      </c>
    </row>
    <row r="127" spans="2:8" ht="14.4">
      <c r="B127" s="760" t="s">
        <v>3431</v>
      </c>
      <c r="C127" s="759"/>
      <c r="D127" s="762">
        <v>4626015500722</v>
      </c>
      <c r="E127" s="1048">
        <v>1700</v>
      </c>
      <c r="F127" s="759">
        <v>1250</v>
      </c>
      <c r="G127" s="1431"/>
      <c r="H127" s="758">
        <f t="shared" si="1"/>
        <v>0</v>
      </c>
    </row>
    <row r="128" spans="2:8" ht="14.4">
      <c r="B128" s="1031" t="s">
        <v>3432</v>
      </c>
      <c r="C128" s="1011"/>
      <c r="D128" s="1031"/>
      <c r="E128" s="1031"/>
      <c r="F128" s="1031"/>
      <c r="G128" s="1011"/>
      <c r="H128" s="1031"/>
    </row>
    <row r="129" spans="2:8" ht="14.4">
      <c r="B129" s="760" t="s">
        <v>3433</v>
      </c>
      <c r="C129" s="759"/>
      <c r="D129" s="763">
        <v>4626015501231</v>
      </c>
      <c r="E129" s="1048">
        <v>630</v>
      </c>
      <c r="F129" s="759">
        <v>350</v>
      </c>
      <c r="G129" s="1431"/>
      <c r="H129" s="758">
        <f t="shared" si="1"/>
        <v>0</v>
      </c>
    </row>
    <row r="130" spans="2:8" ht="14.4">
      <c r="B130" s="760" t="s">
        <v>3434</v>
      </c>
      <c r="C130" s="759"/>
      <c r="D130" s="763">
        <v>4626015501248</v>
      </c>
      <c r="E130" s="1048">
        <v>1050</v>
      </c>
      <c r="F130" s="759">
        <v>600</v>
      </c>
      <c r="G130" s="1431"/>
      <c r="H130" s="758">
        <f t="shared" si="1"/>
        <v>0</v>
      </c>
    </row>
    <row r="131" spans="2:8" ht="14.4">
      <c r="B131" s="760" t="s">
        <v>3435</v>
      </c>
      <c r="C131" s="759"/>
      <c r="D131" s="762">
        <v>4626015500739</v>
      </c>
      <c r="E131" s="1048">
        <v>270</v>
      </c>
      <c r="F131" s="759">
        <v>200</v>
      </c>
      <c r="G131" s="1431"/>
      <c r="H131" s="758">
        <f t="shared" si="1"/>
        <v>0</v>
      </c>
    </row>
    <row r="132" spans="2:8" ht="14.4">
      <c r="B132" s="760" t="s">
        <v>3436</v>
      </c>
      <c r="C132" s="759"/>
      <c r="D132" s="762">
        <v>4626015501255</v>
      </c>
      <c r="E132" s="1048">
        <v>450</v>
      </c>
      <c r="F132" s="759">
        <v>312.5</v>
      </c>
      <c r="G132" s="1431"/>
      <c r="H132" s="758">
        <f t="shared" si="1"/>
        <v>0</v>
      </c>
    </row>
    <row r="133" spans="2:8" ht="14.4">
      <c r="B133" s="760" t="s">
        <v>3437</v>
      </c>
      <c r="C133" s="759"/>
      <c r="D133" s="762">
        <v>4626015500746</v>
      </c>
      <c r="E133" s="1048">
        <v>300</v>
      </c>
      <c r="F133" s="759">
        <v>187.5</v>
      </c>
      <c r="G133" s="1431"/>
      <c r="H133" s="758">
        <f t="shared" ref="H133:H171" si="2">G133*F133</f>
        <v>0</v>
      </c>
    </row>
    <row r="134" spans="2:8" ht="14.4">
      <c r="B134" s="1032" t="s">
        <v>3438</v>
      </c>
      <c r="C134" s="950"/>
      <c r="D134" s="1032"/>
      <c r="E134" s="1032"/>
      <c r="F134" s="1032"/>
      <c r="G134" s="950"/>
      <c r="H134" s="1032"/>
    </row>
    <row r="135" spans="2:8" ht="14.4">
      <c r="B135" s="760" t="s">
        <v>5068</v>
      </c>
      <c r="C135" s="759"/>
      <c r="D135" s="762">
        <v>4626015501293</v>
      </c>
      <c r="E135" s="1048">
        <v>270</v>
      </c>
      <c r="F135" s="759">
        <v>200</v>
      </c>
      <c r="G135" s="1431"/>
      <c r="H135" s="758">
        <f t="shared" si="2"/>
        <v>0</v>
      </c>
    </row>
    <row r="136" spans="2:8" ht="14.4">
      <c r="B136" s="760" t="s">
        <v>5067</v>
      </c>
      <c r="C136" s="759"/>
      <c r="D136" s="762">
        <v>4626015501286</v>
      </c>
      <c r="E136" s="1048">
        <v>300</v>
      </c>
      <c r="F136" s="759">
        <v>225</v>
      </c>
      <c r="G136" s="1431"/>
      <c r="H136" s="758">
        <f t="shared" si="2"/>
        <v>0</v>
      </c>
    </row>
    <row r="137" spans="2:8" ht="14.4">
      <c r="B137" s="760" t="s">
        <v>5066</v>
      </c>
      <c r="C137" s="759"/>
      <c r="D137" s="763">
        <v>4626015500760</v>
      </c>
      <c r="E137" s="1048">
        <v>280</v>
      </c>
      <c r="F137" s="759">
        <v>212.5</v>
      </c>
      <c r="G137" s="1431"/>
      <c r="H137" s="758">
        <f t="shared" si="2"/>
        <v>0</v>
      </c>
    </row>
    <row r="138" spans="2:8" ht="14.4">
      <c r="B138" s="760" t="s">
        <v>5065</v>
      </c>
      <c r="C138" s="759"/>
      <c r="D138" s="763">
        <v>4626015501330</v>
      </c>
      <c r="E138" s="1048">
        <v>560</v>
      </c>
      <c r="F138" s="759">
        <v>425</v>
      </c>
      <c r="G138" s="1431"/>
      <c r="H138" s="758">
        <f t="shared" si="2"/>
        <v>0</v>
      </c>
    </row>
    <row r="139" spans="2:8" ht="14.4">
      <c r="B139" s="760" t="s">
        <v>5064</v>
      </c>
      <c r="C139" s="759"/>
      <c r="D139" s="762">
        <v>4626015501057</v>
      </c>
      <c r="E139" s="1048">
        <v>450</v>
      </c>
      <c r="F139" s="759">
        <v>337.5</v>
      </c>
      <c r="G139" s="1431"/>
      <c r="H139" s="758">
        <f t="shared" si="2"/>
        <v>0</v>
      </c>
    </row>
    <row r="140" spans="2:8" ht="14.4">
      <c r="B140" s="760" t="s">
        <v>3439</v>
      </c>
      <c r="C140" s="759"/>
      <c r="D140" s="762">
        <v>4626015501385</v>
      </c>
      <c r="E140" s="1048">
        <v>3300</v>
      </c>
      <c r="F140" s="759">
        <v>2500</v>
      </c>
      <c r="G140" s="1431"/>
      <c r="H140" s="758">
        <f t="shared" si="2"/>
        <v>0</v>
      </c>
    </row>
    <row r="141" spans="2:8" ht="14.4">
      <c r="B141" s="760" t="s">
        <v>5063</v>
      </c>
      <c r="C141" s="759"/>
      <c r="D141" s="762">
        <v>4626015501675</v>
      </c>
      <c r="E141" s="1048">
        <v>260</v>
      </c>
      <c r="F141" s="759">
        <v>162.5</v>
      </c>
      <c r="G141" s="1431"/>
      <c r="H141" s="758">
        <f t="shared" si="2"/>
        <v>0</v>
      </c>
    </row>
    <row r="142" spans="2:8" ht="14.4">
      <c r="B142" s="1032" t="s">
        <v>3440</v>
      </c>
      <c r="C142" s="950"/>
      <c r="D142" s="1032"/>
      <c r="E142" s="1032"/>
      <c r="F142" s="1032"/>
      <c r="G142" s="950"/>
      <c r="H142" s="1032"/>
    </row>
    <row r="143" spans="2:8" ht="14.4">
      <c r="B143" s="760" t="s">
        <v>3441</v>
      </c>
      <c r="C143" s="759"/>
      <c r="D143" s="762">
        <v>4626015501149</v>
      </c>
      <c r="E143" s="1048">
        <v>220</v>
      </c>
      <c r="F143" s="759">
        <v>162.5</v>
      </c>
      <c r="G143" s="1431"/>
      <c r="H143" s="758">
        <f t="shared" si="2"/>
        <v>0</v>
      </c>
    </row>
    <row r="144" spans="2:8" ht="14.4">
      <c r="B144" s="760" t="s">
        <v>3442</v>
      </c>
      <c r="C144" s="759"/>
      <c r="D144" s="762">
        <v>4626015501125</v>
      </c>
      <c r="E144" s="1048">
        <v>1020</v>
      </c>
      <c r="F144" s="759">
        <v>762.5</v>
      </c>
      <c r="G144" s="1431"/>
      <c r="H144" s="758">
        <f t="shared" si="2"/>
        <v>0</v>
      </c>
    </row>
    <row r="145" spans="2:8" ht="14.4">
      <c r="B145" s="760" t="s">
        <v>3443</v>
      </c>
      <c r="C145" s="759"/>
      <c r="D145" s="762">
        <v>4626015501866</v>
      </c>
      <c r="E145" s="1048">
        <v>250</v>
      </c>
      <c r="F145" s="759">
        <v>156.25</v>
      </c>
      <c r="G145" s="1431"/>
      <c r="H145" s="758">
        <f t="shared" si="2"/>
        <v>0</v>
      </c>
    </row>
    <row r="146" spans="2:8" ht="14.4">
      <c r="B146" s="760" t="s">
        <v>3444</v>
      </c>
      <c r="C146" s="759"/>
      <c r="D146" s="762">
        <v>4626015501224</v>
      </c>
      <c r="E146" s="1048">
        <v>220</v>
      </c>
      <c r="F146" s="759">
        <v>137.5</v>
      </c>
      <c r="G146" s="1431"/>
      <c r="H146" s="758">
        <f t="shared" si="2"/>
        <v>0</v>
      </c>
    </row>
    <row r="147" spans="2:8" ht="14.4">
      <c r="B147" s="760" t="s">
        <v>3445</v>
      </c>
      <c r="C147" s="759"/>
      <c r="D147" s="762">
        <v>4626015501118</v>
      </c>
      <c r="E147" s="1048">
        <v>440</v>
      </c>
      <c r="F147" s="759">
        <v>325</v>
      </c>
      <c r="G147" s="1431"/>
      <c r="H147" s="758">
        <f t="shared" si="2"/>
        <v>0</v>
      </c>
    </row>
    <row r="148" spans="2:8" ht="14.4">
      <c r="B148" s="760" t="s">
        <v>3446</v>
      </c>
      <c r="C148" s="759"/>
      <c r="D148" s="762">
        <v>4626015501217</v>
      </c>
      <c r="E148" s="1048">
        <v>240</v>
      </c>
      <c r="F148" s="759">
        <v>175</v>
      </c>
      <c r="G148" s="1431"/>
      <c r="H148" s="758">
        <f t="shared" si="2"/>
        <v>0</v>
      </c>
    </row>
    <row r="149" spans="2:8" ht="14.4">
      <c r="B149" s="760" t="s">
        <v>3447</v>
      </c>
      <c r="C149" s="759"/>
      <c r="D149" s="762">
        <v>4626015501200</v>
      </c>
      <c r="E149" s="1048">
        <v>410</v>
      </c>
      <c r="F149" s="759">
        <v>306.25</v>
      </c>
      <c r="G149" s="1431"/>
      <c r="H149" s="758">
        <f t="shared" si="2"/>
        <v>0</v>
      </c>
    </row>
    <row r="150" spans="2:8" ht="14.4">
      <c r="B150" s="760" t="s">
        <v>3448</v>
      </c>
      <c r="C150" s="759"/>
      <c r="D150" s="762">
        <v>4626015501156</v>
      </c>
      <c r="E150" s="1048">
        <v>310</v>
      </c>
      <c r="F150" s="759">
        <v>231.25</v>
      </c>
      <c r="G150" s="1431"/>
      <c r="H150" s="758">
        <f t="shared" si="2"/>
        <v>0</v>
      </c>
    </row>
    <row r="151" spans="2:8" ht="14.4">
      <c r="B151" s="760" t="s">
        <v>3449</v>
      </c>
      <c r="C151" s="759"/>
      <c r="D151" s="762">
        <v>4626015501163</v>
      </c>
      <c r="E151" s="1048">
        <v>340</v>
      </c>
      <c r="F151" s="759">
        <v>250</v>
      </c>
      <c r="G151" s="1431"/>
      <c r="H151" s="758">
        <f t="shared" si="2"/>
        <v>0</v>
      </c>
    </row>
    <row r="152" spans="2:8" ht="14.4">
      <c r="B152" s="760" t="s">
        <v>3450</v>
      </c>
      <c r="C152" s="759"/>
      <c r="D152" s="762">
        <v>4626015501187</v>
      </c>
      <c r="E152" s="1048">
        <v>320</v>
      </c>
      <c r="F152" s="759">
        <v>212.5</v>
      </c>
      <c r="G152" s="1431"/>
      <c r="H152" s="758">
        <f t="shared" si="2"/>
        <v>0</v>
      </c>
    </row>
    <row r="153" spans="2:8" ht="14.4">
      <c r="B153" s="1033" t="s">
        <v>3451</v>
      </c>
      <c r="C153" s="1327"/>
      <c r="D153" s="1034"/>
      <c r="E153" s="1034"/>
      <c r="F153" s="1034"/>
      <c r="G153" s="1438"/>
      <c r="H153" s="273"/>
    </row>
    <row r="154" spans="2:8" ht="14.4">
      <c r="B154" s="760" t="s">
        <v>3452</v>
      </c>
      <c r="C154" s="759" t="s">
        <v>4759</v>
      </c>
      <c r="D154" s="764">
        <v>4626015501873</v>
      </c>
      <c r="E154" s="1048">
        <v>270</v>
      </c>
      <c r="F154" s="759">
        <v>168.75</v>
      </c>
      <c r="G154" s="1431"/>
      <c r="H154" s="758">
        <f t="shared" si="2"/>
        <v>0</v>
      </c>
    </row>
    <row r="155" spans="2:8" ht="14.4">
      <c r="B155" s="760" t="s">
        <v>3453</v>
      </c>
      <c r="C155" s="759" t="s">
        <v>4759</v>
      </c>
      <c r="D155" s="764">
        <v>4626015501958</v>
      </c>
      <c r="E155" s="1048">
        <v>160</v>
      </c>
      <c r="F155" s="759">
        <v>112.5</v>
      </c>
      <c r="G155" s="1431"/>
      <c r="H155" s="758">
        <f t="shared" si="2"/>
        <v>0</v>
      </c>
    </row>
    <row r="156" spans="2:8" ht="14.4">
      <c r="B156" s="760" t="s">
        <v>3454</v>
      </c>
      <c r="C156" s="759" t="s">
        <v>4759</v>
      </c>
      <c r="D156" s="764">
        <v>4626015501965</v>
      </c>
      <c r="E156" s="1048">
        <v>320</v>
      </c>
      <c r="F156" s="759">
        <v>200</v>
      </c>
      <c r="G156" s="1431"/>
      <c r="H156" s="758">
        <f t="shared" si="2"/>
        <v>0</v>
      </c>
    </row>
    <row r="157" spans="2:8" ht="14.4">
      <c r="B157" s="760" t="s">
        <v>3455</v>
      </c>
      <c r="C157" s="759" t="s">
        <v>4759</v>
      </c>
      <c r="D157" s="762">
        <v>4626015501774</v>
      </c>
      <c r="E157" s="1048">
        <v>160</v>
      </c>
      <c r="F157" s="759">
        <v>112.5</v>
      </c>
      <c r="G157" s="1431"/>
      <c r="H157" s="758">
        <f t="shared" si="2"/>
        <v>0</v>
      </c>
    </row>
    <row r="158" spans="2:8" ht="14.4">
      <c r="B158" s="760" t="s">
        <v>3456</v>
      </c>
      <c r="C158" s="759" t="s">
        <v>4759</v>
      </c>
      <c r="D158" s="762">
        <v>4626015501781</v>
      </c>
      <c r="E158" s="1048">
        <v>320</v>
      </c>
      <c r="F158" s="759">
        <v>175</v>
      </c>
      <c r="G158" s="1431"/>
      <c r="H158" s="758">
        <f t="shared" si="2"/>
        <v>0</v>
      </c>
    </row>
    <row r="159" spans="2:8" ht="14.4">
      <c r="B159" s="760" t="s">
        <v>3457</v>
      </c>
      <c r="C159" s="759" t="s">
        <v>4759</v>
      </c>
      <c r="D159" s="762">
        <v>4626015501408</v>
      </c>
      <c r="E159" s="1048">
        <v>170</v>
      </c>
      <c r="F159" s="759">
        <v>125</v>
      </c>
      <c r="G159" s="1431"/>
      <c r="H159" s="758">
        <f t="shared" si="2"/>
        <v>0</v>
      </c>
    </row>
    <row r="160" spans="2:8" ht="14.4">
      <c r="B160" s="760" t="s">
        <v>3458</v>
      </c>
      <c r="C160" s="759" t="s">
        <v>4759</v>
      </c>
      <c r="D160" s="762">
        <v>4626015501415</v>
      </c>
      <c r="E160" s="1048">
        <v>340</v>
      </c>
      <c r="F160" s="759">
        <v>225</v>
      </c>
      <c r="G160" s="1431"/>
      <c r="H160" s="758">
        <f t="shared" si="2"/>
        <v>0</v>
      </c>
    </row>
    <row r="161" spans="2:8" ht="14.4">
      <c r="B161" s="760" t="s">
        <v>3459</v>
      </c>
      <c r="C161" s="759" t="s">
        <v>4759</v>
      </c>
      <c r="D161" s="762">
        <v>4626015501811</v>
      </c>
      <c r="E161" s="1048">
        <v>180</v>
      </c>
      <c r="F161" s="759">
        <v>125</v>
      </c>
      <c r="G161" s="1431"/>
      <c r="H161" s="758">
        <f t="shared" si="2"/>
        <v>0</v>
      </c>
    </row>
    <row r="162" spans="2:8" ht="14.4">
      <c r="B162" s="760" t="s">
        <v>3460</v>
      </c>
      <c r="C162" s="759" t="s">
        <v>4759</v>
      </c>
      <c r="D162" s="762">
        <v>4626015501828</v>
      </c>
      <c r="E162" s="1048">
        <v>340</v>
      </c>
      <c r="F162" s="759">
        <v>212.5</v>
      </c>
      <c r="G162" s="1431"/>
      <c r="H162" s="758">
        <f t="shared" si="2"/>
        <v>0</v>
      </c>
    </row>
    <row r="163" spans="2:8" ht="14.4">
      <c r="B163" s="760" t="s">
        <v>3461</v>
      </c>
      <c r="C163" s="759" t="s">
        <v>4759</v>
      </c>
      <c r="D163" s="764">
        <v>4626015501422</v>
      </c>
      <c r="E163" s="1048">
        <v>200</v>
      </c>
      <c r="F163" s="759">
        <v>162.5</v>
      </c>
      <c r="G163" s="1431"/>
      <c r="H163" s="758">
        <f t="shared" si="2"/>
        <v>0</v>
      </c>
    </row>
    <row r="164" spans="2:8" ht="14.4">
      <c r="B164" s="760" t="s">
        <v>3462</v>
      </c>
      <c r="C164" s="759" t="s">
        <v>4759</v>
      </c>
      <c r="D164" s="764">
        <v>4626015501439</v>
      </c>
      <c r="E164" s="1048">
        <v>390</v>
      </c>
      <c r="F164" s="759">
        <v>275</v>
      </c>
      <c r="G164" s="1431"/>
      <c r="H164" s="758">
        <f t="shared" si="2"/>
        <v>0</v>
      </c>
    </row>
    <row r="165" spans="2:8" ht="14.4">
      <c r="B165" s="760" t="s">
        <v>3463</v>
      </c>
      <c r="C165" s="759" t="s">
        <v>4759</v>
      </c>
      <c r="D165" s="762">
        <v>4626015501798</v>
      </c>
      <c r="E165" s="1048">
        <v>180</v>
      </c>
      <c r="F165" s="759">
        <v>125</v>
      </c>
      <c r="G165" s="1431"/>
      <c r="H165" s="758">
        <f t="shared" si="2"/>
        <v>0</v>
      </c>
    </row>
    <row r="166" spans="2:8" ht="14.4">
      <c r="B166" s="760" t="s">
        <v>3464</v>
      </c>
      <c r="C166" s="759" t="s">
        <v>4759</v>
      </c>
      <c r="D166" s="762">
        <v>4626015501804</v>
      </c>
      <c r="E166" s="1048">
        <v>340</v>
      </c>
      <c r="F166" s="759">
        <v>212.5</v>
      </c>
      <c r="G166" s="1431"/>
      <c r="H166" s="758">
        <f t="shared" si="2"/>
        <v>0</v>
      </c>
    </row>
    <row r="167" spans="2:8" ht="14.4">
      <c r="B167" s="1031" t="s">
        <v>3465</v>
      </c>
      <c r="C167" s="1011"/>
      <c r="D167" s="1031"/>
      <c r="E167" s="1031"/>
      <c r="F167" s="1031"/>
      <c r="G167" s="1011"/>
      <c r="H167" s="1031"/>
    </row>
    <row r="168" spans="2:8" ht="14.4">
      <c r="B168" s="760" t="s">
        <v>3469</v>
      </c>
      <c r="C168" s="759"/>
      <c r="D168" s="763">
        <v>4626015502146</v>
      </c>
      <c r="E168" s="1048">
        <v>45</v>
      </c>
      <c r="F168" s="759">
        <v>35</v>
      </c>
      <c r="G168" s="1431"/>
      <c r="H168" s="758">
        <f>G168*F168</f>
        <v>0</v>
      </c>
    </row>
    <row r="169" spans="2:8" ht="14.4">
      <c r="B169" s="760" t="s">
        <v>3468</v>
      </c>
      <c r="C169" s="759" t="s">
        <v>4759</v>
      </c>
      <c r="D169" s="763">
        <v>4626015501934</v>
      </c>
      <c r="E169" s="1048">
        <v>250</v>
      </c>
      <c r="F169" s="759">
        <v>156.25</v>
      </c>
      <c r="G169" s="1431"/>
      <c r="H169" s="758">
        <f>G169*F169</f>
        <v>0</v>
      </c>
    </row>
    <row r="170" spans="2:8" ht="14.4">
      <c r="B170" s="760" t="s">
        <v>3466</v>
      </c>
      <c r="C170" s="759" t="s">
        <v>4759</v>
      </c>
      <c r="D170" s="763">
        <v>4626015501767</v>
      </c>
      <c r="E170" s="1048">
        <v>300</v>
      </c>
      <c r="F170" s="759">
        <v>187.5</v>
      </c>
      <c r="G170" s="1431"/>
      <c r="H170" s="758">
        <f t="shared" si="2"/>
        <v>0</v>
      </c>
    </row>
    <row r="171" spans="2:8" ht="14.4">
      <c r="B171" s="760" t="s">
        <v>3467</v>
      </c>
      <c r="C171" s="759" t="s">
        <v>4759</v>
      </c>
      <c r="D171" s="763">
        <v>4626015501941</v>
      </c>
      <c r="E171" s="1048">
        <v>250</v>
      </c>
      <c r="F171" s="759">
        <v>156.25</v>
      </c>
      <c r="G171" s="1431"/>
      <c r="H171" s="758">
        <f t="shared" si="2"/>
        <v>0</v>
      </c>
    </row>
    <row r="172" spans="2:8" ht="15.6">
      <c r="B172" s="1035" t="s">
        <v>688</v>
      </c>
      <c r="C172" s="1012"/>
      <c r="D172" s="1035"/>
      <c r="E172" s="1035"/>
      <c r="F172" s="1035"/>
      <c r="G172" s="1012">
        <f>SUM(G2:G171)</f>
        <v>0</v>
      </c>
      <c r="H172" s="1012">
        <f>SUM(H2:H171)</f>
        <v>0</v>
      </c>
    </row>
  </sheetData>
  <autoFilter ref="G1:H17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85"/>
  <sheetViews>
    <sheetView workbookViewId="0">
      <pane ySplit="1" topLeftCell="A2" activePane="bottomLeft" state="frozen"/>
      <selection pane="bottomLeft" activeCell="J15" sqref="J15"/>
    </sheetView>
  </sheetViews>
  <sheetFormatPr defaultRowHeight="14.4" outlineLevelCol="1"/>
  <cols>
    <col min="1" max="1" width="88.5546875" customWidth="1"/>
    <col min="2" max="2" width="14.44140625" style="29" customWidth="1"/>
    <col min="3" max="3" width="17.109375" style="1464" hidden="1" customWidth="1" outlineLevel="1"/>
    <col min="4" max="4" width="8.109375" style="897" customWidth="1" collapsed="1"/>
    <col min="5" max="5" width="8.88671875" customWidth="1"/>
    <col min="6" max="6" width="10.88671875" style="29" customWidth="1"/>
    <col min="7" max="7" width="11.5546875" style="60" customWidth="1"/>
    <col min="8" max="8" width="12.109375" customWidth="1"/>
  </cols>
  <sheetData>
    <row r="1" spans="1:8" ht="30.75" customHeight="1" thickBot="1">
      <c r="A1" s="1165"/>
      <c r="B1" s="1166" t="s">
        <v>16</v>
      </c>
      <c r="C1" s="1166" t="s">
        <v>1062</v>
      </c>
      <c r="D1" s="1167" t="s">
        <v>13</v>
      </c>
      <c r="E1" s="1168" t="s">
        <v>1254</v>
      </c>
      <c r="F1" s="1168" t="s">
        <v>0</v>
      </c>
      <c r="G1" s="1169" t="s">
        <v>1056</v>
      </c>
    </row>
    <row r="2" spans="1:8" ht="15" thickBot="1">
      <c r="A2" s="1416" t="s">
        <v>5158</v>
      </c>
      <c r="B2" s="1384"/>
      <c r="C2" s="1453"/>
      <c r="D2" s="1385"/>
      <c r="E2" s="1386"/>
      <c r="F2" s="1386"/>
      <c r="G2" s="1387"/>
    </row>
    <row r="3" spans="1:8">
      <c r="A3" s="1494" t="s">
        <v>5156</v>
      </c>
      <c r="B3" s="1495" t="s">
        <v>5162</v>
      </c>
      <c r="C3" s="1367"/>
      <c r="D3" s="1381">
        <v>490</v>
      </c>
      <c r="E3" s="326">
        <v>285</v>
      </c>
      <c r="F3" s="1502"/>
      <c r="G3" s="1105" t="str">
        <f>IF(F3&gt;0,E3*F3,"")</f>
        <v/>
      </c>
      <c r="H3" s="700"/>
    </row>
    <row r="4" spans="1:8">
      <c r="A4" s="1494" t="s">
        <v>5155</v>
      </c>
      <c r="B4" s="1496" t="s">
        <v>5161</v>
      </c>
      <c r="C4" s="1367"/>
      <c r="D4" s="1381">
        <v>590</v>
      </c>
      <c r="E4" s="326">
        <v>350</v>
      </c>
      <c r="F4" s="1502"/>
      <c r="G4" s="1105" t="str">
        <f>IF(F4&gt;0,E4*F4,"")</f>
        <v/>
      </c>
      <c r="H4" s="700"/>
    </row>
    <row r="5" spans="1:8">
      <c r="A5" s="1497" t="s">
        <v>5157</v>
      </c>
      <c r="B5" s="1498" t="s">
        <v>5163</v>
      </c>
      <c r="C5" s="1454"/>
      <c r="D5" s="1382">
        <v>490</v>
      </c>
      <c r="E5" s="1503">
        <v>290</v>
      </c>
      <c r="F5" s="1504"/>
      <c r="G5" s="1105" t="str">
        <f t="shared" ref="G5:G10" si="0">IF(F5&gt;0,E5*F5,"")</f>
        <v/>
      </c>
      <c r="H5" s="700"/>
    </row>
    <row r="6" spans="1:8">
      <c r="A6" s="1494" t="s">
        <v>5229</v>
      </c>
      <c r="B6" s="1496" t="s">
        <v>5228</v>
      </c>
      <c r="C6" s="1367"/>
      <c r="D6" s="1381">
        <v>990</v>
      </c>
      <c r="E6" s="326">
        <v>520</v>
      </c>
      <c r="F6" s="1502"/>
      <c r="G6" s="1105" t="str">
        <f t="shared" ref="G6" si="1">IF(F6&gt;0,E6*F6,"")</f>
        <v/>
      </c>
      <c r="H6" s="700"/>
    </row>
    <row r="7" spans="1:8">
      <c r="A7" s="1494" t="s">
        <v>5230</v>
      </c>
      <c r="B7" s="1496" t="s">
        <v>5159</v>
      </c>
      <c r="C7" s="1367"/>
      <c r="D7" s="1381">
        <v>790</v>
      </c>
      <c r="E7" s="326">
        <v>420</v>
      </c>
      <c r="F7" s="1502"/>
      <c r="G7" s="1105" t="str">
        <f t="shared" si="0"/>
        <v/>
      </c>
      <c r="H7" s="700"/>
    </row>
    <row r="8" spans="1:8">
      <c r="A8" s="1499" t="s">
        <v>5231</v>
      </c>
      <c r="B8" s="1500" t="s">
        <v>5160</v>
      </c>
      <c r="C8" s="1454"/>
      <c r="D8" s="1415">
        <v>790</v>
      </c>
      <c r="E8" s="1505">
        <v>420</v>
      </c>
      <c r="F8" s="1502"/>
      <c r="G8" s="1506" t="str">
        <f t="shared" si="0"/>
        <v/>
      </c>
      <c r="H8" s="700"/>
    </row>
    <row r="9" spans="1:8" ht="15" thickBot="1">
      <c r="A9" s="1419" t="s">
        <v>5178</v>
      </c>
      <c r="B9" s="1501">
        <v>4604503002293</v>
      </c>
      <c r="C9" s="1423">
        <v>4604503002293</v>
      </c>
      <c r="D9" s="1101">
        <v>590</v>
      </c>
      <c r="E9" s="1376">
        <v>295</v>
      </c>
      <c r="F9" s="1410"/>
      <c r="G9" s="1507" t="str">
        <f>IF(F9&gt;0,E9*F9,"")</f>
        <v/>
      </c>
      <c r="H9" s="700"/>
    </row>
    <row r="10" spans="1:8" ht="15" thickBot="1">
      <c r="A10" s="1383" t="s">
        <v>5077</v>
      </c>
      <c r="B10" s="1384"/>
      <c r="C10" s="1453"/>
      <c r="D10" s="1385"/>
      <c r="E10" s="1386"/>
      <c r="F10" s="1386"/>
      <c r="G10" s="1401" t="str">
        <f t="shared" si="0"/>
        <v/>
      </c>
    </row>
    <row r="11" spans="1:8">
      <c r="A11" s="1394" t="s">
        <v>5135</v>
      </c>
      <c r="B11" s="1395" t="s">
        <v>5078</v>
      </c>
      <c r="C11" s="1455">
        <v>8432984000271</v>
      </c>
      <c r="D11" s="1382">
        <v>457</v>
      </c>
      <c r="E11" s="1508">
        <v>326</v>
      </c>
      <c r="F11" s="1405"/>
      <c r="G11" s="1119" t="str">
        <f t="shared" ref="G11:G40" si="2">IF(F11&gt;0,E11*F11,"")</f>
        <v/>
      </c>
      <c r="H11" s="1201" t="s">
        <v>2898</v>
      </c>
    </row>
    <row r="12" spans="1:8">
      <c r="A12" s="1396" t="s">
        <v>5136</v>
      </c>
      <c r="B12" s="1397" t="s">
        <v>5079</v>
      </c>
      <c r="C12" s="1367" t="s">
        <v>5107</v>
      </c>
      <c r="D12" s="1381">
        <v>457</v>
      </c>
      <c r="E12" s="1509">
        <v>326</v>
      </c>
      <c r="F12" s="1406"/>
      <c r="G12" s="1119" t="str">
        <f t="shared" si="2"/>
        <v/>
      </c>
      <c r="H12" s="1201" t="s">
        <v>2898</v>
      </c>
    </row>
    <row r="13" spans="1:8">
      <c r="A13" s="1396" t="s">
        <v>5202</v>
      </c>
      <c r="B13" s="1397" t="s">
        <v>5080</v>
      </c>
      <c r="C13" s="1367" t="s">
        <v>5108</v>
      </c>
      <c r="D13" s="1381">
        <v>457</v>
      </c>
      <c r="E13" s="1509">
        <v>326</v>
      </c>
      <c r="F13" s="1406"/>
      <c r="G13" s="1119" t="str">
        <f t="shared" si="2"/>
        <v/>
      </c>
      <c r="H13" s="1201" t="s">
        <v>2898</v>
      </c>
    </row>
    <row r="14" spans="1:8">
      <c r="A14" s="1396" t="s">
        <v>5137</v>
      </c>
      <c r="B14" s="1397" t="s">
        <v>5081</v>
      </c>
      <c r="C14" s="1367" t="s">
        <v>5109</v>
      </c>
      <c r="D14" s="1381">
        <v>345</v>
      </c>
      <c r="E14" s="1509">
        <v>247</v>
      </c>
      <c r="F14" s="1406"/>
      <c r="G14" s="1119" t="str">
        <f t="shared" si="2"/>
        <v/>
      </c>
      <c r="H14" s="1201" t="s">
        <v>2898</v>
      </c>
    </row>
    <row r="15" spans="1:8">
      <c r="A15" s="1396" t="s">
        <v>5138</v>
      </c>
      <c r="B15" s="1397" t="s">
        <v>5082</v>
      </c>
      <c r="C15" s="1367" t="s">
        <v>5110</v>
      </c>
      <c r="D15" s="1381">
        <v>388</v>
      </c>
      <c r="E15" s="1509">
        <v>277</v>
      </c>
      <c r="F15" s="1406"/>
      <c r="G15" s="1119" t="str">
        <f t="shared" si="2"/>
        <v/>
      </c>
      <c r="H15" s="1201" t="s">
        <v>2898</v>
      </c>
    </row>
    <row r="16" spans="1:8">
      <c r="A16" s="1396" t="s">
        <v>5139</v>
      </c>
      <c r="B16" s="1397" t="s">
        <v>5083</v>
      </c>
      <c r="C16" s="1367" t="s">
        <v>5111</v>
      </c>
      <c r="D16" s="1381">
        <v>414</v>
      </c>
      <c r="E16" s="1509">
        <v>296</v>
      </c>
      <c r="F16" s="1406"/>
      <c r="G16" s="1119" t="str">
        <f t="shared" si="2"/>
        <v/>
      </c>
      <c r="H16" s="1201" t="s">
        <v>2898</v>
      </c>
    </row>
    <row r="17" spans="1:8" ht="15" customHeight="1">
      <c r="A17" s="1396" t="s">
        <v>5234</v>
      </c>
      <c r="B17" s="1397" t="s">
        <v>5084</v>
      </c>
      <c r="C17" s="1367" t="s">
        <v>5112</v>
      </c>
      <c r="D17" s="1381">
        <v>406</v>
      </c>
      <c r="E17" s="1509">
        <v>290</v>
      </c>
      <c r="F17" s="1406"/>
      <c r="G17" s="1119" t="str">
        <f t="shared" si="2"/>
        <v/>
      </c>
      <c r="H17" s="1201" t="s">
        <v>2898</v>
      </c>
    </row>
    <row r="18" spans="1:8">
      <c r="A18" s="1396" t="s">
        <v>5233</v>
      </c>
      <c r="B18" s="1397" t="s">
        <v>5085</v>
      </c>
      <c r="C18" s="1367" t="s">
        <v>5113</v>
      </c>
      <c r="D18" s="1381">
        <v>438</v>
      </c>
      <c r="E18" s="1509">
        <v>313</v>
      </c>
      <c r="F18" s="1406"/>
      <c r="G18" s="1119" t="str">
        <f t="shared" si="2"/>
        <v/>
      </c>
      <c r="H18" s="1201" t="s">
        <v>2898</v>
      </c>
    </row>
    <row r="19" spans="1:8">
      <c r="A19" s="1396" t="s">
        <v>5140</v>
      </c>
      <c r="B19" s="1397" t="s">
        <v>5086</v>
      </c>
      <c r="C19" s="1367" t="s">
        <v>5114</v>
      </c>
      <c r="D19" s="1381">
        <v>363</v>
      </c>
      <c r="E19" s="1509">
        <v>259</v>
      </c>
      <c r="F19" s="1406"/>
      <c r="G19" s="1119" t="str">
        <f t="shared" si="2"/>
        <v/>
      </c>
      <c r="H19" s="1201" t="s">
        <v>2898</v>
      </c>
    </row>
    <row r="20" spans="1:8">
      <c r="A20" s="1396" t="s">
        <v>5141</v>
      </c>
      <c r="B20" s="1397" t="s">
        <v>5087</v>
      </c>
      <c r="C20" s="1367" t="s">
        <v>5115</v>
      </c>
      <c r="D20" s="1381">
        <v>356</v>
      </c>
      <c r="E20" s="1509">
        <v>254</v>
      </c>
      <c r="F20" s="1406"/>
      <c r="G20" s="1119" t="str">
        <f t="shared" si="2"/>
        <v/>
      </c>
      <c r="H20" s="1201" t="s">
        <v>2898</v>
      </c>
    </row>
    <row r="21" spans="1:8">
      <c r="A21" s="1396" t="s">
        <v>5232</v>
      </c>
      <c r="B21" s="1397" t="s">
        <v>5088</v>
      </c>
      <c r="C21" s="1367" t="s">
        <v>5116</v>
      </c>
      <c r="D21" s="1381">
        <v>406</v>
      </c>
      <c r="E21" s="1509">
        <v>290</v>
      </c>
      <c r="F21" s="1406"/>
      <c r="G21" s="1119" t="str">
        <f t="shared" si="2"/>
        <v/>
      </c>
      <c r="H21" s="1201" t="s">
        <v>2898</v>
      </c>
    </row>
    <row r="22" spans="1:8">
      <c r="A22" s="1396" t="s">
        <v>5142</v>
      </c>
      <c r="B22" s="1397" t="s">
        <v>5089</v>
      </c>
      <c r="C22" s="1367" t="s">
        <v>5117</v>
      </c>
      <c r="D22" s="1381">
        <v>557</v>
      </c>
      <c r="E22" s="1509">
        <v>398</v>
      </c>
      <c r="F22" s="1406"/>
      <c r="G22" s="1119" t="str">
        <f t="shared" si="2"/>
        <v/>
      </c>
      <c r="H22" s="1201" t="s">
        <v>2898</v>
      </c>
    </row>
    <row r="23" spans="1:8">
      <c r="A23" s="1396" t="s">
        <v>5143</v>
      </c>
      <c r="B23" s="1397" t="s">
        <v>5090</v>
      </c>
      <c r="C23" s="1367" t="s">
        <v>5118</v>
      </c>
      <c r="D23" s="1381">
        <v>980</v>
      </c>
      <c r="E23" s="1509">
        <v>700</v>
      </c>
      <c r="F23" s="1406"/>
      <c r="G23" s="1119" t="str">
        <f t="shared" si="2"/>
        <v/>
      </c>
      <c r="H23" s="1201" t="s">
        <v>2898</v>
      </c>
    </row>
    <row r="24" spans="1:8">
      <c r="A24" s="1396" t="s">
        <v>5073</v>
      </c>
      <c r="B24" s="1397" t="s">
        <v>5091</v>
      </c>
      <c r="C24" s="1367" t="s">
        <v>5119</v>
      </c>
      <c r="D24" s="1381">
        <v>630</v>
      </c>
      <c r="E24" s="1509">
        <v>450</v>
      </c>
      <c r="F24" s="1406"/>
      <c r="G24" s="1119" t="str">
        <f t="shared" si="2"/>
        <v/>
      </c>
      <c r="H24" s="1201" t="s">
        <v>2898</v>
      </c>
    </row>
    <row r="25" spans="1:8">
      <c r="A25" s="1396" t="s">
        <v>5144</v>
      </c>
      <c r="B25" s="1397" t="s">
        <v>5092</v>
      </c>
      <c r="C25" s="1367" t="s">
        <v>5120</v>
      </c>
      <c r="D25" s="1381">
        <v>335</v>
      </c>
      <c r="E25" s="1509">
        <v>239</v>
      </c>
      <c r="F25" s="1406"/>
      <c r="G25" s="1119" t="str">
        <f t="shared" si="2"/>
        <v/>
      </c>
      <c r="H25" s="1201" t="s">
        <v>2898</v>
      </c>
    </row>
    <row r="26" spans="1:8">
      <c r="A26" s="1396" t="s">
        <v>5145</v>
      </c>
      <c r="B26" s="1397" t="s">
        <v>5093</v>
      </c>
      <c r="C26" s="1367" t="s">
        <v>5121</v>
      </c>
      <c r="D26" s="1381">
        <v>361</v>
      </c>
      <c r="E26" s="1509">
        <v>258</v>
      </c>
      <c r="F26" s="1406"/>
      <c r="G26" s="1119" t="str">
        <f t="shared" si="2"/>
        <v/>
      </c>
      <c r="H26" s="1201" t="s">
        <v>2898</v>
      </c>
    </row>
    <row r="27" spans="1:8" ht="15" customHeight="1">
      <c r="A27" s="1396" t="s">
        <v>5235</v>
      </c>
      <c r="B27" s="1397" t="s">
        <v>5094</v>
      </c>
      <c r="C27" s="1367" t="s">
        <v>5122</v>
      </c>
      <c r="D27" s="1381">
        <v>531</v>
      </c>
      <c r="E27" s="1509">
        <v>384</v>
      </c>
      <c r="F27" s="1406"/>
      <c r="G27" s="1119" t="str">
        <f t="shared" si="2"/>
        <v/>
      </c>
      <c r="H27" s="1201" t="s">
        <v>2898</v>
      </c>
    </row>
    <row r="28" spans="1:8">
      <c r="A28" s="1396" t="s">
        <v>3530</v>
      </c>
      <c r="B28" s="1397" t="s">
        <v>5095</v>
      </c>
      <c r="C28" s="1367" t="s">
        <v>5123</v>
      </c>
      <c r="D28" s="1381">
        <v>741</v>
      </c>
      <c r="E28" s="1509">
        <v>529</v>
      </c>
      <c r="F28" s="1406"/>
      <c r="G28" s="1119" t="str">
        <f t="shared" si="2"/>
        <v/>
      </c>
      <c r="H28" s="1201" t="s">
        <v>2898</v>
      </c>
    </row>
    <row r="29" spans="1:8">
      <c r="A29" s="1396" t="s">
        <v>5146</v>
      </c>
      <c r="B29" s="1397" t="s">
        <v>5096</v>
      </c>
      <c r="C29" s="1367" t="s">
        <v>5124</v>
      </c>
      <c r="D29" s="1381">
        <v>228</v>
      </c>
      <c r="E29" s="1509">
        <v>163</v>
      </c>
      <c r="F29" s="1406"/>
      <c r="G29" s="1119" t="str">
        <f t="shared" si="2"/>
        <v/>
      </c>
      <c r="H29" s="1201" t="s">
        <v>2898</v>
      </c>
    </row>
    <row r="30" spans="1:8">
      <c r="A30" s="1396" t="s">
        <v>5147</v>
      </c>
      <c r="B30" s="1397" t="s">
        <v>5097</v>
      </c>
      <c r="C30" s="1367" t="s">
        <v>5125</v>
      </c>
      <c r="D30" s="1381">
        <v>405</v>
      </c>
      <c r="E30" s="1509">
        <v>287</v>
      </c>
      <c r="F30" s="1406"/>
      <c r="G30" s="1119" t="str">
        <f t="shared" si="2"/>
        <v/>
      </c>
      <c r="H30" s="1201" t="s">
        <v>2898</v>
      </c>
    </row>
    <row r="31" spans="1:8">
      <c r="A31" s="1396" t="s">
        <v>5148</v>
      </c>
      <c r="B31" s="1397" t="s">
        <v>5098</v>
      </c>
      <c r="C31" s="1367" t="s">
        <v>5126</v>
      </c>
      <c r="D31" s="1381">
        <v>259</v>
      </c>
      <c r="E31" s="1509">
        <v>183</v>
      </c>
      <c r="F31" s="1406"/>
      <c r="G31" s="1119" t="str">
        <f t="shared" si="2"/>
        <v/>
      </c>
      <c r="H31" s="1201" t="s">
        <v>2898</v>
      </c>
    </row>
    <row r="32" spans="1:8">
      <c r="A32" s="1396" t="s">
        <v>5149</v>
      </c>
      <c r="B32" s="1397" t="s">
        <v>5099</v>
      </c>
      <c r="C32" s="1367" t="s">
        <v>5127</v>
      </c>
      <c r="D32" s="1381">
        <v>205</v>
      </c>
      <c r="E32" s="1509">
        <v>144</v>
      </c>
      <c r="F32" s="1406"/>
      <c r="G32" s="1119" t="str">
        <f t="shared" si="2"/>
        <v/>
      </c>
      <c r="H32" s="1201" t="s">
        <v>2898</v>
      </c>
    </row>
    <row r="33" spans="1:8">
      <c r="A33" s="1396" t="s">
        <v>5150</v>
      </c>
      <c r="B33" s="1397" t="s">
        <v>5100</v>
      </c>
      <c r="C33" s="1367" t="s">
        <v>5128</v>
      </c>
      <c r="D33" s="1381">
        <v>173</v>
      </c>
      <c r="E33" s="1509">
        <v>124</v>
      </c>
      <c r="F33" s="1406"/>
      <c r="G33" s="1119" t="str">
        <f t="shared" si="2"/>
        <v/>
      </c>
      <c r="H33" s="1201" t="s">
        <v>2898</v>
      </c>
    </row>
    <row r="34" spans="1:8">
      <c r="A34" s="1396" t="s">
        <v>5151</v>
      </c>
      <c r="B34" s="1397" t="s">
        <v>5101</v>
      </c>
      <c r="C34" s="1367" t="s">
        <v>5129</v>
      </c>
      <c r="D34" s="1381">
        <v>659</v>
      </c>
      <c r="E34" s="1509">
        <v>471</v>
      </c>
      <c r="F34" s="1406"/>
      <c r="G34" s="1119" t="str">
        <f t="shared" si="2"/>
        <v/>
      </c>
      <c r="H34" s="1201" t="s">
        <v>2898</v>
      </c>
    </row>
    <row r="35" spans="1:8">
      <c r="A35" s="1396" t="s">
        <v>5152</v>
      </c>
      <c r="B35" s="1397" t="s">
        <v>5102</v>
      </c>
      <c r="C35" s="1367" t="s">
        <v>5130</v>
      </c>
      <c r="D35" s="1381">
        <v>328</v>
      </c>
      <c r="E35" s="1509">
        <v>234</v>
      </c>
      <c r="F35" s="1406"/>
      <c r="G35" s="1119" t="str">
        <f t="shared" si="2"/>
        <v/>
      </c>
      <c r="H35" s="1201" t="s">
        <v>2898</v>
      </c>
    </row>
    <row r="36" spans="1:8">
      <c r="A36" s="1396" t="s">
        <v>5153</v>
      </c>
      <c r="B36" s="1397" t="s">
        <v>5103</v>
      </c>
      <c r="C36" s="1367" t="s">
        <v>5131</v>
      </c>
      <c r="D36" s="1381">
        <v>440</v>
      </c>
      <c r="E36" s="1509">
        <v>314</v>
      </c>
      <c r="F36" s="1406"/>
      <c r="G36" s="1119" t="str">
        <f t="shared" si="2"/>
        <v/>
      </c>
      <c r="H36" s="1201" t="s">
        <v>2898</v>
      </c>
    </row>
    <row r="37" spans="1:8">
      <c r="A37" s="1396" t="s">
        <v>5076</v>
      </c>
      <c r="B37" s="1397" t="s">
        <v>5104</v>
      </c>
      <c r="C37" s="1367" t="s">
        <v>5132</v>
      </c>
      <c r="D37" s="1381">
        <v>2357</v>
      </c>
      <c r="E37" s="1509">
        <v>1684</v>
      </c>
      <c r="F37" s="1406"/>
      <c r="G37" s="1119" t="str">
        <f t="shared" si="2"/>
        <v/>
      </c>
      <c r="H37" s="1201" t="s">
        <v>2898</v>
      </c>
    </row>
    <row r="38" spans="1:8">
      <c r="A38" s="1396" t="s">
        <v>5075</v>
      </c>
      <c r="B38" s="1397" t="s">
        <v>5105</v>
      </c>
      <c r="C38" s="1367" t="s">
        <v>5133</v>
      </c>
      <c r="D38" s="1381">
        <v>2357</v>
      </c>
      <c r="E38" s="1509">
        <v>1684</v>
      </c>
      <c r="F38" s="1406"/>
      <c r="G38" s="1119" t="str">
        <f t="shared" si="2"/>
        <v/>
      </c>
      <c r="H38" s="1201" t="s">
        <v>2898</v>
      </c>
    </row>
    <row r="39" spans="1:8" ht="15" thickBot="1">
      <c r="A39" s="1398" t="s">
        <v>5074</v>
      </c>
      <c r="B39" s="1399" t="s">
        <v>5106</v>
      </c>
      <c r="C39" s="1456" t="s">
        <v>5134</v>
      </c>
      <c r="D39" s="1388">
        <v>2357</v>
      </c>
      <c r="E39" s="1510">
        <v>1684</v>
      </c>
      <c r="F39" s="1407"/>
      <c r="G39" s="1400" t="str">
        <f t="shared" si="2"/>
        <v/>
      </c>
      <c r="H39" s="1201" t="s">
        <v>2898</v>
      </c>
    </row>
    <row r="40" spans="1:8" ht="15" customHeight="1" thickBot="1">
      <c r="A40" s="1111" t="s">
        <v>4708</v>
      </c>
      <c r="B40" s="1112"/>
      <c r="C40" s="1457"/>
      <c r="D40" s="1113"/>
      <c r="E40" s="1131"/>
      <c r="F40" s="1113"/>
      <c r="G40" s="1401" t="str">
        <f t="shared" si="2"/>
        <v/>
      </c>
      <c r="H40" s="700"/>
    </row>
    <row r="41" spans="1:8" ht="15.75" customHeight="1">
      <c r="A41" s="1371" t="s">
        <v>4709</v>
      </c>
      <c r="B41" s="1389">
        <v>5023</v>
      </c>
      <c r="C41" s="548"/>
      <c r="D41" s="1110">
        <v>250</v>
      </c>
      <c r="E41" s="1374">
        <v>170</v>
      </c>
      <c r="F41" s="1408"/>
      <c r="G41" s="1105" t="str">
        <f>IF(F41&gt;0,E41*F41,"")</f>
        <v/>
      </c>
      <c r="H41" s="700"/>
    </row>
    <row r="42" spans="1:8" ht="15" customHeight="1">
      <c r="A42" s="1372" t="s">
        <v>4716</v>
      </c>
      <c r="B42" s="1322">
        <v>5024</v>
      </c>
      <c r="C42" s="314"/>
      <c r="D42" s="1100">
        <v>250</v>
      </c>
      <c r="E42" s="1375">
        <v>170</v>
      </c>
      <c r="F42" s="1409"/>
      <c r="G42" s="1105" t="str">
        <f t="shared" ref="G42:G78" si="3">IF(F42&gt;0,E42*F42,"")</f>
        <v/>
      </c>
      <c r="H42" s="700"/>
    </row>
    <row r="43" spans="1:8" ht="15" thickBot="1">
      <c r="A43" s="1373" t="s">
        <v>4710</v>
      </c>
      <c r="B43" s="1390">
        <v>5025</v>
      </c>
      <c r="C43" s="1458"/>
      <c r="D43" s="1101">
        <v>250</v>
      </c>
      <c r="E43" s="1376">
        <v>170</v>
      </c>
      <c r="F43" s="1410"/>
      <c r="G43" s="1105" t="str">
        <f t="shared" si="3"/>
        <v/>
      </c>
      <c r="H43" s="700"/>
    </row>
    <row r="44" spans="1:8" ht="15" thickBot="1">
      <c r="A44" s="1111" t="s">
        <v>4711</v>
      </c>
      <c r="B44" s="1112"/>
      <c r="C44" s="1457"/>
      <c r="D44" s="1113"/>
      <c r="E44" s="1131"/>
      <c r="F44" s="1113"/>
      <c r="G44" s="1402"/>
      <c r="H44" s="700"/>
    </row>
    <row r="45" spans="1:8">
      <c r="A45" s="1377" t="s">
        <v>4712</v>
      </c>
      <c r="B45" s="1389">
        <v>5001</v>
      </c>
      <c r="C45" s="548"/>
      <c r="D45" s="1110">
        <v>320</v>
      </c>
      <c r="E45" s="1374">
        <v>250</v>
      </c>
      <c r="F45" s="1408"/>
      <c r="G45" s="1105" t="str">
        <f t="shared" si="3"/>
        <v/>
      </c>
      <c r="H45" s="700"/>
    </row>
    <row r="46" spans="1:8">
      <c r="A46" s="1378" t="s">
        <v>4713</v>
      </c>
      <c r="B46" s="1322">
        <v>5000</v>
      </c>
      <c r="C46" s="314"/>
      <c r="D46" s="1100">
        <v>320</v>
      </c>
      <c r="E46" s="1375">
        <v>250</v>
      </c>
      <c r="F46" s="1409"/>
      <c r="G46" s="1105" t="str">
        <f t="shared" si="3"/>
        <v/>
      </c>
      <c r="H46" s="700"/>
    </row>
    <row r="47" spans="1:8" ht="15.75" customHeight="1">
      <c r="A47" s="1379" t="s">
        <v>4714</v>
      </c>
      <c r="B47" s="1322">
        <v>5020</v>
      </c>
      <c r="C47" s="314"/>
      <c r="D47" s="1100">
        <v>360</v>
      </c>
      <c r="E47" s="1375">
        <v>280</v>
      </c>
      <c r="F47" s="1409"/>
      <c r="G47" s="1105" t="str">
        <f t="shared" si="3"/>
        <v/>
      </c>
      <c r="H47" s="700"/>
    </row>
    <row r="48" spans="1:8" ht="15.75" customHeight="1" thickBot="1">
      <c r="A48" s="1380" t="s">
        <v>4715</v>
      </c>
      <c r="B48" s="1390">
        <v>5021</v>
      </c>
      <c r="C48" s="1458"/>
      <c r="D48" s="1101">
        <v>360</v>
      </c>
      <c r="E48" s="1376">
        <v>280</v>
      </c>
      <c r="F48" s="1410"/>
      <c r="G48" s="1105" t="str">
        <f t="shared" si="3"/>
        <v/>
      </c>
      <c r="H48" s="700"/>
    </row>
    <row r="49" spans="1:15" ht="15" thickBot="1">
      <c r="A49" s="1106" t="s">
        <v>4653</v>
      </c>
      <c r="B49" s="1107"/>
      <c r="C49" s="1459"/>
      <c r="D49" s="1108"/>
      <c r="E49" s="1109"/>
      <c r="F49" s="1411"/>
      <c r="G49" s="1404"/>
    </row>
    <row r="50" spans="1:15">
      <c r="A50" s="1008" t="s">
        <v>4638</v>
      </c>
      <c r="B50" s="1102" t="s">
        <v>4639</v>
      </c>
      <c r="C50" s="1460"/>
      <c r="D50" s="1103">
        <v>300</v>
      </c>
      <c r="E50" s="1104">
        <v>185</v>
      </c>
      <c r="F50" s="1412"/>
      <c r="G50" s="1105" t="str">
        <f t="shared" si="3"/>
        <v/>
      </c>
    </row>
    <row r="51" spans="1:15" s="28" customFormat="1" ht="15" customHeight="1">
      <c r="A51" s="736" t="s">
        <v>1248</v>
      </c>
      <c r="B51" s="637" t="s">
        <v>1247</v>
      </c>
      <c r="C51" s="282"/>
      <c r="D51" s="766">
        <v>290</v>
      </c>
      <c r="E51" s="281">
        <v>173</v>
      </c>
      <c r="F51" s="201"/>
      <c r="G51" s="1105" t="str">
        <f t="shared" si="3"/>
        <v/>
      </c>
      <c r="O51"/>
    </row>
    <row r="52" spans="1:15" s="28" customFormat="1" ht="15" thickBot="1">
      <c r="A52" s="1114" t="s">
        <v>1250</v>
      </c>
      <c r="B52" s="1115" t="s">
        <v>1249</v>
      </c>
      <c r="C52" s="1461"/>
      <c r="D52" s="1116">
        <v>300</v>
      </c>
      <c r="E52" s="1117">
        <v>185</v>
      </c>
      <c r="F52" s="1413"/>
      <c r="G52" s="1105" t="str">
        <f t="shared" si="3"/>
        <v/>
      </c>
      <c r="O52"/>
    </row>
    <row r="53" spans="1:15" s="28" customFormat="1" ht="15" thickBot="1">
      <c r="A53" s="1120" t="s">
        <v>3222</v>
      </c>
      <c r="B53" s="1121"/>
      <c r="C53" s="1462"/>
      <c r="D53" s="1122"/>
      <c r="E53" s="1123"/>
      <c r="F53" s="1414"/>
      <c r="G53" s="1403"/>
      <c r="O53"/>
    </row>
    <row r="54" spans="1:15" s="28" customFormat="1" ht="15" customHeight="1">
      <c r="A54" s="1242" t="s">
        <v>3219</v>
      </c>
      <c r="B54" s="1391">
        <v>856940006011</v>
      </c>
      <c r="C54" s="1104">
        <v>856940006011</v>
      </c>
      <c r="D54" s="1118">
        <v>299</v>
      </c>
      <c r="E54" s="1104">
        <v>199</v>
      </c>
      <c r="F54" s="1412"/>
      <c r="G54" s="1105" t="str">
        <f t="shared" si="3"/>
        <v/>
      </c>
      <c r="H54" s="1241"/>
      <c r="O54"/>
    </row>
    <row r="55" spans="1:15" s="28" customFormat="1">
      <c r="A55" s="735" t="s">
        <v>3220</v>
      </c>
      <c r="B55" s="1392">
        <v>856940006004</v>
      </c>
      <c r="C55" s="281">
        <v>856940006004</v>
      </c>
      <c r="D55" s="766">
        <v>299</v>
      </c>
      <c r="E55" s="281">
        <v>199</v>
      </c>
      <c r="F55" s="201"/>
      <c r="G55" s="1105" t="str">
        <f t="shared" si="3"/>
        <v/>
      </c>
      <c r="H55" s="1241"/>
      <c r="O55"/>
    </row>
    <row r="56" spans="1:15" s="28" customFormat="1" ht="15" thickBot="1">
      <c r="A56" s="1243" t="s">
        <v>3221</v>
      </c>
      <c r="B56" s="1393">
        <v>856940006028</v>
      </c>
      <c r="C56" s="1117">
        <v>856940006028</v>
      </c>
      <c r="D56" s="1116">
        <v>299</v>
      </c>
      <c r="E56" s="1117">
        <v>199</v>
      </c>
      <c r="F56" s="1413"/>
      <c r="G56" s="1105" t="str">
        <f t="shared" si="3"/>
        <v/>
      </c>
      <c r="H56" s="1241"/>
      <c r="O56"/>
    </row>
    <row r="57" spans="1:15" s="28" customFormat="1" ht="15" thickBot="1">
      <c r="A57" s="1120" t="s">
        <v>3538</v>
      </c>
      <c r="B57" s="1125"/>
      <c r="C57" s="1123"/>
      <c r="D57" s="1122"/>
      <c r="E57" s="1123"/>
      <c r="F57" s="1414"/>
      <c r="G57" s="1403"/>
      <c r="H57" s="700"/>
      <c r="O57"/>
    </row>
    <row r="58" spans="1:15" s="28" customFormat="1">
      <c r="A58" s="1282" t="s">
        <v>3540</v>
      </c>
      <c r="B58" s="1389">
        <v>2637</v>
      </c>
      <c r="C58" s="1104">
        <v>8016867009997</v>
      </c>
      <c r="D58" s="1124">
        <v>550.27499999999986</v>
      </c>
      <c r="E58" s="1104">
        <v>379.49999999999994</v>
      </c>
      <c r="F58" s="1412"/>
      <c r="G58" s="1105" t="str">
        <f t="shared" si="3"/>
        <v/>
      </c>
      <c r="H58" s="700"/>
      <c r="O58"/>
    </row>
    <row r="59" spans="1:15" s="28" customFormat="1">
      <c r="A59" s="735" t="s">
        <v>3541</v>
      </c>
      <c r="B59" s="1322">
        <v>3714</v>
      </c>
      <c r="C59" s="281">
        <v>8016867001267</v>
      </c>
      <c r="D59" s="1099">
        <v>496.91499999999996</v>
      </c>
      <c r="E59" s="281">
        <v>342.7</v>
      </c>
      <c r="F59" s="201"/>
      <c r="G59" s="1105" t="str">
        <f t="shared" si="3"/>
        <v/>
      </c>
      <c r="H59" s="700"/>
      <c r="O59"/>
    </row>
    <row r="60" spans="1:15" s="28" customFormat="1">
      <c r="A60" s="735" t="s">
        <v>3542</v>
      </c>
      <c r="B60" s="1392">
        <v>3711</v>
      </c>
      <c r="C60" s="281">
        <v>8016867001274</v>
      </c>
      <c r="D60" s="1099">
        <v>496.91499999999996</v>
      </c>
      <c r="E60" s="281">
        <v>342.7</v>
      </c>
      <c r="F60" s="201"/>
      <c r="G60" s="1105" t="str">
        <f t="shared" si="3"/>
        <v/>
      </c>
      <c r="H60" s="700"/>
      <c r="O60"/>
    </row>
    <row r="61" spans="1:15" s="28" customFormat="1">
      <c r="A61" s="735" t="s">
        <v>3539</v>
      </c>
      <c r="B61" s="1392">
        <v>3713</v>
      </c>
      <c r="C61" s="281">
        <v>8016867001694</v>
      </c>
      <c r="D61" s="1099">
        <v>770.38499999999988</v>
      </c>
      <c r="E61" s="281">
        <v>531.29999999999995</v>
      </c>
      <c r="F61" s="201"/>
      <c r="G61" s="1105" t="str">
        <f t="shared" si="3"/>
        <v/>
      </c>
      <c r="H61" s="700"/>
      <c r="O61"/>
    </row>
    <row r="62" spans="1:15" s="28" customFormat="1">
      <c r="A62" s="735" t="s">
        <v>3543</v>
      </c>
      <c r="B62" s="1392">
        <v>2584</v>
      </c>
      <c r="C62" s="281">
        <v>8016867008952</v>
      </c>
      <c r="D62" s="1099">
        <v>428.5474999999999</v>
      </c>
      <c r="E62" s="281">
        <v>295.54999999999995</v>
      </c>
      <c r="F62" s="201"/>
      <c r="G62" s="1105" t="str">
        <f t="shared" si="3"/>
        <v/>
      </c>
      <c r="H62" s="700"/>
      <c r="O62"/>
    </row>
    <row r="63" spans="1:15" s="28" customFormat="1">
      <c r="A63" s="735" t="s">
        <v>3530</v>
      </c>
      <c r="B63" s="1322">
        <v>2592</v>
      </c>
      <c r="C63" s="281">
        <v>8016867003056</v>
      </c>
      <c r="D63" s="1099">
        <v>802.0675</v>
      </c>
      <c r="E63" s="281">
        <v>553.15</v>
      </c>
      <c r="F63" s="201"/>
      <c r="G63" s="1105" t="str">
        <f t="shared" si="3"/>
        <v/>
      </c>
      <c r="H63" s="700"/>
      <c r="O63"/>
    </row>
    <row r="64" spans="1:15" s="28" customFormat="1">
      <c r="A64" s="735" t="s">
        <v>3532</v>
      </c>
      <c r="B64" s="1322">
        <v>3715</v>
      </c>
      <c r="C64" s="281">
        <v>8016867007023</v>
      </c>
      <c r="D64" s="1099">
        <v>296.815</v>
      </c>
      <c r="E64" s="281">
        <v>204.7</v>
      </c>
      <c r="F64" s="201"/>
      <c r="G64" s="1105" t="str">
        <f t="shared" si="3"/>
        <v/>
      </c>
      <c r="H64" s="700"/>
      <c r="O64"/>
    </row>
    <row r="65" spans="1:15" s="28" customFormat="1">
      <c r="A65" s="735" t="s">
        <v>3533</v>
      </c>
      <c r="B65" s="1322">
        <v>3716</v>
      </c>
      <c r="C65" s="281">
        <v>8016867007047</v>
      </c>
      <c r="D65" s="1099">
        <v>296.815</v>
      </c>
      <c r="E65" s="281">
        <v>204.7</v>
      </c>
      <c r="F65" s="201"/>
      <c r="G65" s="1105" t="str">
        <f t="shared" si="3"/>
        <v/>
      </c>
      <c r="H65" s="700"/>
      <c r="O65"/>
    </row>
    <row r="66" spans="1:15" s="28" customFormat="1">
      <c r="A66" s="735" t="s">
        <v>5236</v>
      </c>
      <c r="B66" s="1322">
        <v>3718</v>
      </c>
      <c r="C66" s="281">
        <v>8016867007030</v>
      </c>
      <c r="D66" s="1099">
        <v>245.12249999999997</v>
      </c>
      <c r="E66" s="281">
        <v>169.04999999999998</v>
      </c>
      <c r="F66" s="201"/>
      <c r="G66" s="1105" t="str">
        <f t="shared" si="3"/>
        <v/>
      </c>
      <c r="H66" s="700"/>
      <c r="O66"/>
    </row>
    <row r="67" spans="1:15" s="28" customFormat="1">
      <c r="A67" s="735" t="s">
        <v>3544</v>
      </c>
      <c r="B67" s="1322">
        <v>2559</v>
      </c>
      <c r="C67" s="281">
        <v>8016867009959</v>
      </c>
      <c r="D67" s="1099">
        <v>465.23249999999996</v>
      </c>
      <c r="E67" s="281">
        <v>320.84999999999997</v>
      </c>
      <c r="F67" s="201"/>
      <c r="G67" s="1105" t="str">
        <f t="shared" si="3"/>
        <v/>
      </c>
      <c r="H67" s="700"/>
      <c r="O67"/>
    </row>
    <row r="68" spans="1:15" s="28" customFormat="1">
      <c r="A68" s="735" t="s">
        <v>3534</v>
      </c>
      <c r="B68" s="1322">
        <v>2560</v>
      </c>
      <c r="C68" s="281">
        <v>8016867008945</v>
      </c>
      <c r="D68" s="1099">
        <v>415.20749999999992</v>
      </c>
      <c r="E68" s="281">
        <v>286.34999999999997</v>
      </c>
      <c r="F68" s="201"/>
      <c r="G68" s="1105" t="str">
        <f t="shared" si="3"/>
        <v/>
      </c>
      <c r="H68" s="700"/>
      <c r="O68"/>
    </row>
    <row r="69" spans="1:15" s="28" customFormat="1">
      <c r="A69" s="735" t="s">
        <v>3545</v>
      </c>
      <c r="B69" s="1322">
        <v>2582</v>
      </c>
      <c r="C69" s="281">
        <v>8016867009942</v>
      </c>
      <c r="D69" s="1099">
        <v>465.23249999999996</v>
      </c>
      <c r="E69" s="281">
        <v>320.84999999999997</v>
      </c>
      <c r="F69" s="201"/>
      <c r="G69" s="1105" t="str">
        <f t="shared" si="3"/>
        <v/>
      </c>
      <c r="H69" s="700"/>
      <c r="O69"/>
    </row>
    <row r="70" spans="1:15" s="28" customFormat="1">
      <c r="A70" s="735" t="s">
        <v>3546</v>
      </c>
      <c r="B70" s="1322">
        <v>2583</v>
      </c>
      <c r="C70" s="281">
        <v>8016867009935</v>
      </c>
      <c r="D70" s="1099">
        <v>495.24749999999995</v>
      </c>
      <c r="E70" s="281">
        <v>341.54999999999995</v>
      </c>
      <c r="F70" s="201"/>
      <c r="G70" s="1105" t="str">
        <f t="shared" si="3"/>
        <v/>
      </c>
      <c r="H70" s="700"/>
      <c r="O70"/>
    </row>
    <row r="71" spans="1:15" s="28" customFormat="1">
      <c r="A71" s="735" t="s">
        <v>3547</v>
      </c>
      <c r="B71" s="1322">
        <v>2585</v>
      </c>
      <c r="C71" s="281">
        <v>8016867008976</v>
      </c>
      <c r="D71" s="1099">
        <v>556.94499999999994</v>
      </c>
      <c r="E71" s="281">
        <v>384.09999999999997</v>
      </c>
      <c r="F71" s="201"/>
      <c r="G71" s="1105" t="str">
        <f t="shared" si="3"/>
        <v/>
      </c>
      <c r="H71" s="700"/>
      <c r="O71"/>
    </row>
    <row r="72" spans="1:15" s="28" customFormat="1">
      <c r="A72" s="735" t="s">
        <v>3548</v>
      </c>
      <c r="B72" s="1322">
        <v>2586</v>
      </c>
      <c r="C72" s="281">
        <v>8016867008969</v>
      </c>
      <c r="D72" s="1099">
        <v>556.94499999999994</v>
      </c>
      <c r="E72" s="281">
        <v>384.09999999999997</v>
      </c>
      <c r="F72" s="201"/>
      <c r="G72" s="1105" t="str">
        <f t="shared" si="3"/>
        <v/>
      </c>
      <c r="H72" s="700"/>
      <c r="O72"/>
    </row>
    <row r="73" spans="1:15" s="28" customFormat="1">
      <c r="A73" s="735" t="s">
        <v>3536</v>
      </c>
      <c r="B73" s="1322">
        <v>2587</v>
      </c>
      <c r="C73" s="281">
        <v>8016867008990</v>
      </c>
      <c r="D73" s="1099">
        <v>570.28499999999997</v>
      </c>
      <c r="E73" s="281">
        <v>393.29999999999995</v>
      </c>
      <c r="F73" s="201"/>
      <c r="G73" s="1105" t="str">
        <f t="shared" si="3"/>
        <v/>
      </c>
      <c r="H73" s="700"/>
      <c r="O73"/>
    </row>
    <row r="74" spans="1:15" s="28" customFormat="1">
      <c r="A74" s="735" t="s">
        <v>3535</v>
      </c>
      <c r="B74" s="1322">
        <v>2588</v>
      </c>
      <c r="C74" s="281">
        <v>8016867009928</v>
      </c>
      <c r="D74" s="1099">
        <v>500.25</v>
      </c>
      <c r="E74" s="281">
        <v>345</v>
      </c>
      <c r="F74" s="201"/>
      <c r="G74" s="1105" t="str">
        <f t="shared" si="3"/>
        <v/>
      </c>
      <c r="H74" s="700"/>
      <c r="O74"/>
    </row>
    <row r="75" spans="1:15" s="28" customFormat="1">
      <c r="A75" s="735" t="s">
        <v>3549</v>
      </c>
      <c r="B75" s="1322">
        <v>2589</v>
      </c>
      <c r="C75" s="281">
        <v>8016867009911</v>
      </c>
      <c r="D75" s="1099">
        <v>526.92999999999995</v>
      </c>
      <c r="E75" s="281">
        <v>363.4</v>
      </c>
      <c r="F75" s="201"/>
      <c r="G75" s="1105" t="str">
        <f t="shared" si="3"/>
        <v/>
      </c>
      <c r="H75" s="700"/>
      <c r="O75"/>
    </row>
    <row r="76" spans="1:15" s="28" customFormat="1">
      <c r="A76" s="735" t="s">
        <v>3550</v>
      </c>
      <c r="B76" s="1322">
        <v>2590</v>
      </c>
      <c r="C76" s="281">
        <v>8016867009904</v>
      </c>
      <c r="D76" s="1099">
        <v>546.93999999999994</v>
      </c>
      <c r="E76" s="281">
        <v>377.2</v>
      </c>
      <c r="F76" s="201"/>
      <c r="G76" s="1105" t="str">
        <f t="shared" si="3"/>
        <v/>
      </c>
      <c r="H76" s="700"/>
      <c r="O76"/>
    </row>
    <row r="77" spans="1:15" s="28" customFormat="1">
      <c r="A77" s="735" t="s">
        <v>3551</v>
      </c>
      <c r="B77" s="1322">
        <v>2591</v>
      </c>
      <c r="C77" s="281">
        <v>8016867008860</v>
      </c>
      <c r="D77" s="1099">
        <v>410.20499999999993</v>
      </c>
      <c r="E77" s="281">
        <v>282.89999999999998</v>
      </c>
      <c r="F77" s="201"/>
      <c r="G77" s="1105" t="str">
        <f t="shared" si="3"/>
        <v/>
      </c>
      <c r="H77" s="700"/>
      <c r="I77"/>
      <c r="O77"/>
    </row>
    <row r="78" spans="1:15" s="28" customFormat="1" ht="15" thickBot="1">
      <c r="A78" s="1243" t="s">
        <v>3537</v>
      </c>
      <c r="B78" s="1390">
        <v>5159</v>
      </c>
      <c r="C78" s="1117">
        <v>8016867002646</v>
      </c>
      <c r="D78" s="1126">
        <v>415.20749999999992</v>
      </c>
      <c r="E78" s="1117">
        <v>286.34999999999997</v>
      </c>
      <c r="F78" s="1413"/>
      <c r="G78" s="1105" t="str">
        <f t="shared" si="3"/>
        <v/>
      </c>
      <c r="H78" s="700"/>
      <c r="I78"/>
      <c r="O78"/>
    </row>
    <row r="79" spans="1:15" ht="16.2" thickBot="1">
      <c r="A79" s="1127" t="s">
        <v>688</v>
      </c>
      <c r="B79" s="1128"/>
      <c r="C79" s="1463"/>
      <c r="D79" s="1128"/>
      <c r="E79" s="1129"/>
      <c r="F79" s="1130">
        <f>SUM(F41:F78)</f>
        <v>0</v>
      </c>
      <c r="G79" s="1130">
        <f>SUM(G5:G78)</f>
        <v>0</v>
      </c>
      <c r="K79" s="28"/>
    </row>
    <row r="85" spans="4:4">
      <c r="D85" s="897" t="s">
        <v>1252</v>
      </c>
    </row>
  </sheetData>
  <autoFilter ref="A1:G7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J494"/>
  <sheetViews>
    <sheetView workbookViewId="0">
      <pane ySplit="1" topLeftCell="A2" activePane="bottomLeft" state="frozen"/>
      <selection pane="bottomLeft" activeCell="M443" sqref="M443"/>
    </sheetView>
  </sheetViews>
  <sheetFormatPr defaultColWidth="9.109375" defaultRowHeight="14.4"/>
  <cols>
    <col min="1" max="1" width="0.44140625" style="898" customWidth="1"/>
    <col min="2" max="2" width="66.6640625" style="898" customWidth="1"/>
    <col min="3" max="3" width="9.6640625" style="909" customWidth="1"/>
    <col min="4" max="5" width="9.44140625" style="29" customWidth="1"/>
    <col min="6" max="7" width="9.109375" style="909"/>
    <col min="8" max="8" width="9.109375" style="29"/>
    <col min="9" max="9" width="9.109375" style="898"/>
    <col min="10" max="10" width="14.5546875" style="700" customWidth="1"/>
    <col min="11" max="16384" width="9.109375" style="898"/>
  </cols>
  <sheetData>
    <row r="1" spans="2:9" ht="51" customHeight="1">
      <c r="B1" s="910" t="s">
        <v>4611</v>
      </c>
      <c r="C1" s="911" t="s">
        <v>16</v>
      </c>
      <c r="D1" s="912" t="s">
        <v>13</v>
      </c>
      <c r="E1" s="912" t="s">
        <v>1254</v>
      </c>
      <c r="F1" s="912" t="s">
        <v>4609</v>
      </c>
      <c r="G1" s="912" t="s">
        <v>4610</v>
      </c>
      <c r="H1" s="913" t="s">
        <v>0</v>
      </c>
      <c r="I1" s="912" t="s">
        <v>1</v>
      </c>
    </row>
    <row r="2" spans="2:9" ht="15.75" customHeight="1">
      <c r="B2" s="914" t="s">
        <v>4158</v>
      </c>
      <c r="C2" s="904"/>
      <c r="D2" s="933"/>
      <c r="E2" s="933"/>
      <c r="F2" s="915"/>
      <c r="G2" s="915"/>
      <c r="H2" s="903"/>
      <c r="I2" s="905"/>
    </row>
    <row r="3" spans="2:9" ht="15" customHeight="1">
      <c r="B3" s="900" t="s">
        <v>4159</v>
      </c>
      <c r="C3" s="935">
        <v>40244</v>
      </c>
      <c r="D3" s="1088" t="s">
        <v>4739</v>
      </c>
      <c r="E3" s="1137">
        <v>27</v>
      </c>
      <c r="F3" s="1138">
        <v>27</v>
      </c>
      <c r="G3" s="1138">
        <v>27</v>
      </c>
      <c r="H3" s="1448"/>
      <c r="I3" s="906">
        <f t="shared" ref="I3:I37" si="0">H3*E3</f>
        <v>0</v>
      </c>
    </row>
    <row r="4" spans="2:9" ht="15" customHeight="1">
      <c r="B4" s="901" t="s">
        <v>4160</v>
      </c>
      <c r="C4" s="935">
        <v>40421</v>
      </c>
      <c r="D4" s="1088" t="s">
        <v>4739</v>
      </c>
      <c r="E4" s="1137">
        <v>6</v>
      </c>
      <c r="F4" s="1138">
        <v>6</v>
      </c>
      <c r="G4" s="1138">
        <v>6</v>
      </c>
      <c r="H4" s="1448"/>
      <c r="I4" s="906">
        <f t="shared" si="0"/>
        <v>0</v>
      </c>
    </row>
    <row r="5" spans="2:9" ht="15" customHeight="1">
      <c r="B5" s="900" t="s">
        <v>4161</v>
      </c>
      <c r="C5" s="935">
        <v>40245</v>
      </c>
      <c r="D5" s="1088" t="s">
        <v>4739</v>
      </c>
      <c r="E5" s="1137">
        <v>13</v>
      </c>
      <c r="F5" s="1138">
        <v>13</v>
      </c>
      <c r="G5" s="1138">
        <v>13</v>
      </c>
      <c r="H5" s="1448"/>
      <c r="I5" s="906">
        <f t="shared" si="0"/>
        <v>0</v>
      </c>
    </row>
    <row r="6" spans="2:9">
      <c r="B6" s="900" t="s">
        <v>4162</v>
      </c>
      <c r="C6" s="935">
        <v>40036</v>
      </c>
      <c r="D6" s="1088">
        <v>175</v>
      </c>
      <c r="E6" s="1139">
        <v>120</v>
      </c>
      <c r="F6" s="1138">
        <v>111</v>
      </c>
      <c r="G6" s="1138">
        <v>95</v>
      </c>
      <c r="H6" s="1448"/>
      <c r="I6" s="906">
        <f t="shared" si="0"/>
        <v>0</v>
      </c>
    </row>
    <row r="7" spans="2:9">
      <c r="B7" s="900" t="s">
        <v>4163</v>
      </c>
      <c r="C7" s="935">
        <v>40060</v>
      </c>
      <c r="D7" s="1088">
        <v>120</v>
      </c>
      <c r="E7" s="1139">
        <v>73</v>
      </c>
      <c r="F7" s="1138">
        <v>69</v>
      </c>
      <c r="G7" s="1138">
        <v>57</v>
      </c>
      <c r="H7" s="1448"/>
      <c r="I7" s="906">
        <f t="shared" si="0"/>
        <v>0</v>
      </c>
    </row>
    <row r="8" spans="2:9">
      <c r="B8" s="899" t="s">
        <v>4164</v>
      </c>
      <c r="C8" s="935">
        <v>40057</v>
      </c>
      <c r="D8" s="1088">
        <v>120</v>
      </c>
      <c r="E8" s="1139">
        <v>75</v>
      </c>
      <c r="F8" s="1138">
        <v>71</v>
      </c>
      <c r="G8" s="1138">
        <v>59</v>
      </c>
      <c r="H8" s="1448"/>
      <c r="I8" s="906">
        <f t="shared" si="0"/>
        <v>0</v>
      </c>
    </row>
    <row r="9" spans="2:9">
      <c r="B9" s="900" t="s">
        <v>4165</v>
      </c>
      <c r="C9" s="936">
        <v>40061</v>
      </c>
      <c r="D9" s="1088">
        <v>115</v>
      </c>
      <c r="E9" s="1139">
        <v>74</v>
      </c>
      <c r="F9" s="1138">
        <v>70</v>
      </c>
      <c r="G9" s="1138">
        <v>58</v>
      </c>
      <c r="H9" s="1448"/>
      <c r="I9" s="906">
        <f t="shared" si="0"/>
        <v>0</v>
      </c>
    </row>
    <row r="10" spans="2:9">
      <c r="B10" s="900" t="s">
        <v>4166</v>
      </c>
      <c r="C10" s="935">
        <v>40044</v>
      </c>
      <c r="D10" s="1088">
        <v>109</v>
      </c>
      <c r="E10" s="1139">
        <v>72</v>
      </c>
      <c r="F10" s="1138">
        <v>68</v>
      </c>
      <c r="G10" s="1138">
        <v>56</v>
      </c>
      <c r="H10" s="1448"/>
      <c r="I10" s="906">
        <f t="shared" si="0"/>
        <v>0</v>
      </c>
    </row>
    <row r="11" spans="2:9">
      <c r="B11" s="900" t="s">
        <v>4167</v>
      </c>
      <c r="C11" s="936">
        <v>40062</v>
      </c>
      <c r="D11" s="1088">
        <v>125</v>
      </c>
      <c r="E11" s="1139">
        <v>85</v>
      </c>
      <c r="F11" s="1138">
        <v>78</v>
      </c>
      <c r="G11" s="1138">
        <v>67</v>
      </c>
      <c r="H11" s="1448"/>
      <c r="I11" s="906">
        <f t="shared" si="0"/>
        <v>0</v>
      </c>
    </row>
    <row r="12" spans="2:9">
      <c r="B12" s="900" t="s">
        <v>4168</v>
      </c>
      <c r="C12" s="935">
        <v>40063</v>
      </c>
      <c r="D12" s="1088">
        <v>115</v>
      </c>
      <c r="E12" s="1139">
        <v>74</v>
      </c>
      <c r="F12" s="1138">
        <v>70</v>
      </c>
      <c r="G12" s="1138">
        <v>58</v>
      </c>
      <c r="H12" s="1448"/>
      <c r="I12" s="906">
        <f t="shared" si="0"/>
        <v>0</v>
      </c>
    </row>
    <row r="13" spans="2:9">
      <c r="B13" s="900" t="s">
        <v>4169</v>
      </c>
      <c r="C13" s="935">
        <v>40064</v>
      </c>
      <c r="D13" s="1088">
        <v>109</v>
      </c>
      <c r="E13" s="1139">
        <v>70</v>
      </c>
      <c r="F13" s="1138">
        <v>66</v>
      </c>
      <c r="G13" s="1138">
        <v>55</v>
      </c>
      <c r="H13" s="1448"/>
      <c r="I13" s="906">
        <f t="shared" si="0"/>
        <v>0</v>
      </c>
    </row>
    <row r="14" spans="2:9">
      <c r="B14" s="900" t="s">
        <v>4170</v>
      </c>
      <c r="C14" s="935">
        <v>40040</v>
      </c>
      <c r="D14" s="1088">
        <v>109</v>
      </c>
      <c r="E14" s="1139">
        <v>68</v>
      </c>
      <c r="F14" s="1138">
        <v>64</v>
      </c>
      <c r="G14" s="1138">
        <v>53</v>
      </c>
      <c r="H14" s="1448"/>
      <c r="I14" s="906">
        <f t="shared" si="0"/>
        <v>0</v>
      </c>
    </row>
    <row r="15" spans="2:9">
      <c r="B15" s="900" t="s">
        <v>4171</v>
      </c>
      <c r="C15" s="935">
        <v>40058</v>
      </c>
      <c r="D15" s="1088">
        <v>110</v>
      </c>
      <c r="E15" s="1139">
        <v>75</v>
      </c>
      <c r="F15" s="1138">
        <v>71</v>
      </c>
      <c r="G15" s="1138">
        <v>59</v>
      </c>
      <c r="H15" s="1448"/>
      <c r="I15" s="906">
        <f t="shared" si="0"/>
        <v>0</v>
      </c>
    </row>
    <row r="16" spans="2:9">
      <c r="B16" s="901" t="s">
        <v>4172</v>
      </c>
      <c r="C16" s="935">
        <v>40477</v>
      </c>
      <c r="D16" s="1088">
        <v>115</v>
      </c>
      <c r="E16" s="1139">
        <v>72</v>
      </c>
      <c r="F16" s="1138">
        <v>68</v>
      </c>
      <c r="G16" s="1138">
        <v>56</v>
      </c>
      <c r="H16" s="1448"/>
      <c r="I16" s="906">
        <f t="shared" si="0"/>
        <v>0</v>
      </c>
    </row>
    <row r="17" spans="2:9">
      <c r="B17" s="901" t="s">
        <v>4173</v>
      </c>
      <c r="C17" s="935">
        <v>40037</v>
      </c>
      <c r="D17" s="1088">
        <v>125</v>
      </c>
      <c r="E17" s="1139">
        <v>85</v>
      </c>
      <c r="F17" s="1138">
        <v>78</v>
      </c>
      <c r="G17" s="1138">
        <v>67</v>
      </c>
      <c r="H17" s="1448"/>
      <c r="I17" s="906">
        <f t="shared" si="0"/>
        <v>0</v>
      </c>
    </row>
    <row r="18" spans="2:9">
      <c r="B18" s="901" t="s">
        <v>4174</v>
      </c>
      <c r="C18" s="935">
        <v>10099</v>
      </c>
      <c r="D18" s="1088">
        <v>140</v>
      </c>
      <c r="E18" s="1139">
        <v>80</v>
      </c>
      <c r="F18" s="1138">
        <v>76</v>
      </c>
      <c r="G18" s="1138">
        <v>63</v>
      </c>
      <c r="H18" s="1448"/>
      <c r="I18" s="906">
        <f t="shared" si="0"/>
        <v>0</v>
      </c>
    </row>
    <row r="19" spans="2:9">
      <c r="B19" s="901" t="s">
        <v>4175</v>
      </c>
      <c r="C19" s="935">
        <v>40065</v>
      </c>
      <c r="D19" s="1088">
        <v>109</v>
      </c>
      <c r="E19" s="1139">
        <v>73</v>
      </c>
      <c r="F19" s="1138">
        <v>69</v>
      </c>
      <c r="G19" s="1138">
        <v>57</v>
      </c>
      <c r="H19" s="1448"/>
      <c r="I19" s="906">
        <f t="shared" si="0"/>
        <v>0</v>
      </c>
    </row>
    <row r="20" spans="2:9">
      <c r="B20" s="901" t="s">
        <v>4176</v>
      </c>
      <c r="C20" s="935">
        <v>40059</v>
      </c>
      <c r="D20" s="1088">
        <v>115</v>
      </c>
      <c r="E20" s="1139">
        <v>74</v>
      </c>
      <c r="F20" s="1138">
        <v>70</v>
      </c>
      <c r="G20" s="1138">
        <v>58</v>
      </c>
      <c r="H20" s="1448"/>
      <c r="I20" s="906">
        <f t="shared" si="0"/>
        <v>0</v>
      </c>
    </row>
    <row r="21" spans="2:9">
      <c r="B21" s="902" t="s">
        <v>4177</v>
      </c>
      <c r="C21" s="936">
        <v>40066</v>
      </c>
      <c r="D21" s="1088">
        <v>120</v>
      </c>
      <c r="E21" s="1139">
        <v>74</v>
      </c>
      <c r="F21" s="1138">
        <v>70</v>
      </c>
      <c r="G21" s="1138">
        <v>58</v>
      </c>
      <c r="H21" s="1448"/>
      <c r="I21" s="906">
        <f t="shared" si="0"/>
        <v>0</v>
      </c>
    </row>
    <row r="22" spans="2:9">
      <c r="B22" s="901" t="s">
        <v>4178</v>
      </c>
      <c r="C22" s="935">
        <v>40067</v>
      </c>
      <c r="D22" s="1088">
        <v>109</v>
      </c>
      <c r="E22" s="1139">
        <v>73</v>
      </c>
      <c r="F22" s="1138">
        <v>69</v>
      </c>
      <c r="G22" s="1138">
        <v>57</v>
      </c>
      <c r="H22" s="1448"/>
      <c r="I22" s="906">
        <f t="shared" si="0"/>
        <v>0</v>
      </c>
    </row>
    <row r="23" spans="2:9">
      <c r="B23" s="901" t="s">
        <v>4179</v>
      </c>
      <c r="C23" s="935">
        <v>40068</v>
      </c>
      <c r="D23" s="1088">
        <v>115</v>
      </c>
      <c r="E23" s="1139">
        <v>74</v>
      </c>
      <c r="F23" s="1138">
        <v>70</v>
      </c>
      <c r="G23" s="1138">
        <v>58</v>
      </c>
      <c r="H23" s="1448"/>
      <c r="I23" s="906">
        <f t="shared" si="0"/>
        <v>0</v>
      </c>
    </row>
    <row r="24" spans="2:9">
      <c r="B24" s="907" t="s">
        <v>4180</v>
      </c>
      <c r="C24" s="935">
        <v>40039</v>
      </c>
      <c r="D24" s="1088">
        <v>105</v>
      </c>
      <c r="E24" s="1139">
        <v>70</v>
      </c>
      <c r="F24" s="1138">
        <v>66</v>
      </c>
      <c r="G24" s="1138">
        <v>55</v>
      </c>
      <c r="H24" s="1448"/>
      <c r="I24" s="906">
        <f t="shared" si="0"/>
        <v>0</v>
      </c>
    </row>
    <row r="25" spans="2:9">
      <c r="B25" s="907" t="s">
        <v>4181</v>
      </c>
      <c r="C25" s="936">
        <v>40041</v>
      </c>
      <c r="D25" s="1088">
        <v>115</v>
      </c>
      <c r="E25" s="1139">
        <v>75</v>
      </c>
      <c r="F25" s="1138">
        <v>71</v>
      </c>
      <c r="G25" s="1138">
        <v>59</v>
      </c>
      <c r="H25" s="1448"/>
      <c r="I25" s="906">
        <f t="shared" si="0"/>
        <v>0</v>
      </c>
    </row>
    <row r="26" spans="2:9">
      <c r="B26" s="907" t="s">
        <v>4182</v>
      </c>
      <c r="C26" s="935">
        <v>40056</v>
      </c>
      <c r="D26" s="1088">
        <v>115</v>
      </c>
      <c r="E26" s="1139">
        <v>75</v>
      </c>
      <c r="F26" s="1138">
        <v>71</v>
      </c>
      <c r="G26" s="1138">
        <v>59</v>
      </c>
      <c r="H26" s="1448"/>
      <c r="I26" s="906">
        <f t="shared" si="0"/>
        <v>0</v>
      </c>
    </row>
    <row r="27" spans="2:9">
      <c r="B27" s="901" t="s">
        <v>4183</v>
      </c>
      <c r="C27" s="935">
        <v>40069</v>
      </c>
      <c r="D27" s="1088">
        <v>109</v>
      </c>
      <c r="E27" s="1139">
        <v>73</v>
      </c>
      <c r="F27" s="1138">
        <v>69</v>
      </c>
      <c r="G27" s="1138">
        <v>57</v>
      </c>
      <c r="H27" s="1448"/>
      <c r="I27" s="906">
        <f t="shared" si="0"/>
        <v>0</v>
      </c>
    </row>
    <row r="28" spans="2:9">
      <c r="B28" s="907" t="s">
        <v>4184</v>
      </c>
      <c r="C28" s="935">
        <v>40052</v>
      </c>
      <c r="D28" s="1088">
        <v>94</v>
      </c>
      <c r="E28" s="1139">
        <v>60</v>
      </c>
      <c r="F28" s="1138">
        <v>56</v>
      </c>
      <c r="G28" s="1138">
        <v>47</v>
      </c>
      <c r="H28" s="1448"/>
      <c r="I28" s="906">
        <f t="shared" si="0"/>
        <v>0</v>
      </c>
    </row>
    <row r="29" spans="2:9">
      <c r="B29" s="901" t="s">
        <v>4185</v>
      </c>
      <c r="C29" s="935">
        <v>40054</v>
      </c>
      <c r="D29" s="1088">
        <v>85</v>
      </c>
      <c r="E29" s="1139">
        <v>55</v>
      </c>
      <c r="F29" s="1138">
        <v>52</v>
      </c>
      <c r="G29" s="1138">
        <v>43</v>
      </c>
      <c r="H29" s="1448"/>
      <c r="I29" s="906">
        <f t="shared" si="0"/>
        <v>0</v>
      </c>
    </row>
    <row r="30" spans="2:9">
      <c r="B30" s="901" t="s">
        <v>4186</v>
      </c>
      <c r="C30" s="935">
        <v>40042</v>
      </c>
      <c r="D30" s="1088">
        <v>120</v>
      </c>
      <c r="E30" s="1139">
        <v>75</v>
      </c>
      <c r="F30" s="1138">
        <v>71</v>
      </c>
      <c r="G30" s="1138">
        <v>59</v>
      </c>
      <c r="H30" s="1448"/>
      <c r="I30" s="906">
        <f t="shared" si="0"/>
        <v>0</v>
      </c>
    </row>
    <row r="31" spans="2:9">
      <c r="B31" s="901" t="s">
        <v>4187</v>
      </c>
      <c r="C31" s="935">
        <v>40478</v>
      </c>
      <c r="D31" s="1088">
        <v>110</v>
      </c>
      <c r="E31" s="1139">
        <v>74</v>
      </c>
      <c r="F31" s="1138">
        <v>70</v>
      </c>
      <c r="G31" s="1138">
        <v>58</v>
      </c>
      <c r="H31" s="1448"/>
      <c r="I31" s="906">
        <f t="shared" si="0"/>
        <v>0</v>
      </c>
    </row>
    <row r="32" spans="2:9">
      <c r="B32" s="900" t="s">
        <v>4188</v>
      </c>
      <c r="C32" s="935">
        <v>40045</v>
      </c>
      <c r="D32" s="1088">
        <v>115</v>
      </c>
      <c r="E32" s="1139">
        <v>72</v>
      </c>
      <c r="F32" s="1138">
        <v>68</v>
      </c>
      <c r="G32" s="1138">
        <v>56</v>
      </c>
      <c r="H32" s="1448"/>
      <c r="I32" s="906">
        <f t="shared" si="0"/>
        <v>0</v>
      </c>
    </row>
    <row r="33" spans="2:9">
      <c r="B33" s="900" t="s">
        <v>4189</v>
      </c>
      <c r="C33" s="935">
        <v>40049</v>
      </c>
      <c r="D33" s="1088">
        <v>139</v>
      </c>
      <c r="E33" s="1139">
        <v>87</v>
      </c>
      <c r="F33" s="1138">
        <v>82</v>
      </c>
      <c r="G33" s="1138">
        <v>68</v>
      </c>
      <c r="H33" s="1448"/>
      <c r="I33" s="906">
        <f t="shared" si="0"/>
        <v>0</v>
      </c>
    </row>
    <row r="34" spans="2:9">
      <c r="B34" s="900" t="s">
        <v>4190</v>
      </c>
      <c r="C34" s="935">
        <v>40050</v>
      </c>
      <c r="D34" s="1088">
        <v>109</v>
      </c>
      <c r="E34" s="1139">
        <v>68</v>
      </c>
      <c r="F34" s="1138">
        <v>64</v>
      </c>
      <c r="G34" s="1138">
        <v>53</v>
      </c>
      <c r="H34" s="1448"/>
      <c r="I34" s="906">
        <f t="shared" si="0"/>
        <v>0</v>
      </c>
    </row>
    <row r="35" spans="2:9">
      <c r="B35" s="900" t="s">
        <v>4191</v>
      </c>
      <c r="C35" s="935">
        <v>40048</v>
      </c>
      <c r="D35" s="1088">
        <v>120</v>
      </c>
      <c r="E35" s="1139">
        <v>74</v>
      </c>
      <c r="F35" s="1138">
        <v>70</v>
      </c>
      <c r="G35" s="1138">
        <v>58</v>
      </c>
      <c r="H35" s="1448"/>
      <c r="I35" s="906">
        <f t="shared" si="0"/>
        <v>0</v>
      </c>
    </row>
    <row r="36" spans="2:9">
      <c r="B36" s="900" t="s">
        <v>4192</v>
      </c>
      <c r="C36" s="935">
        <v>40051</v>
      </c>
      <c r="D36" s="1088">
        <v>120</v>
      </c>
      <c r="E36" s="1139">
        <v>74</v>
      </c>
      <c r="F36" s="1138">
        <v>70</v>
      </c>
      <c r="G36" s="1138">
        <v>58</v>
      </c>
      <c r="H36" s="1448"/>
      <c r="I36" s="906">
        <f t="shared" si="0"/>
        <v>0</v>
      </c>
    </row>
    <row r="37" spans="2:9">
      <c r="B37" s="899" t="s">
        <v>4193</v>
      </c>
      <c r="C37" s="936">
        <v>40251</v>
      </c>
      <c r="D37" s="1088">
        <v>99</v>
      </c>
      <c r="E37" s="1139">
        <v>76</v>
      </c>
      <c r="F37" s="1137">
        <v>71</v>
      </c>
      <c r="G37" s="1137">
        <v>60</v>
      </c>
      <c r="H37" s="1448"/>
      <c r="I37" s="906">
        <f t="shared" si="0"/>
        <v>0</v>
      </c>
    </row>
    <row r="38" spans="2:9" ht="15.75" customHeight="1">
      <c r="B38" s="916" t="s">
        <v>4623</v>
      </c>
      <c r="C38" s="937"/>
      <c r="D38" s="944"/>
      <c r="E38" s="1140"/>
      <c r="F38" s="1141"/>
      <c r="G38" s="1141"/>
      <c r="H38" s="911"/>
      <c r="I38" s="949"/>
    </row>
    <row r="39" spans="2:9">
      <c r="B39" s="900" t="s">
        <v>4194</v>
      </c>
      <c r="C39" s="936">
        <v>40401</v>
      </c>
      <c r="D39" s="1088">
        <v>190</v>
      </c>
      <c r="E39" s="1139">
        <v>130</v>
      </c>
      <c r="F39" s="1138">
        <v>123</v>
      </c>
      <c r="G39" s="1138">
        <v>107</v>
      </c>
      <c r="H39" s="1448"/>
      <c r="I39" s="906">
        <f t="shared" ref="I39:I68" si="1">H39*E39</f>
        <v>0</v>
      </c>
    </row>
    <row r="40" spans="2:9">
      <c r="B40" s="900" t="s">
        <v>4195</v>
      </c>
      <c r="C40" s="936">
        <v>40376</v>
      </c>
      <c r="D40" s="1088">
        <v>135</v>
      </c>
      <c r="E40" s="1139">
        <v>86</v>
      </c>
      <c r="F40" s="1138">
        <v>81</v>
      </c>
      <c r="G40" s="1138">
        <v>69</v>
      </c>
      <c r="H40" s="1448"/>
      <c r="I40" s="906">
        <f t="shared" si="1"/>
        <v>0</v>
      </c>
    </row>
    <row r="41" spans="2:9">
      <c r="B41" s="899" t="s">
        <v>4196</v>
      </c>
      <c r="C41" s="936">
        <v>40402</v>
      </c>
      <c r="D41" s="1088">
        <v>135</v>
      </c>
      <c r="E41" s="1139">
        <v>88</v>
      </c>
      <c r="F41" s="1138">
        <v>83</v>
      </c>
      <c r="G41" s="1138">
        <v>71</v>
      </c>
      <c r="H41" s="1448"/>
      <c r="I41" s="906">
        <f t="shared" si="1"/>
        <v>0</v>
      </c>
    </row>
    <row r="42" spans="2:9">
      <c r="B42" s="900" t="s">
        <v>4197</v>
      </c>
      <c r="C42" s="936">
        <v>40386</v>
      </c>
      <c r="D42" s="1088">
        <v>130</v>
      </c>
      <c r="E42" s="1139">
        <v>87</v>
      </c>
      <c r="F42" s="1138">
        <v>82</v>
      </c>
      <c r="G42" s="1138">
        <v>70</v>
      </c>
      <c r="H42" s="1448"/>
      <c r="I42" s="906">
        <f t="shared" si="1"/>
        <v>0</v>
      </c>
    </row>
    <row r="43" spans="2:9">
      <c r="B43" s="900" t="s">
        <v>4198</v>
      </c>
      <c r="C43" s="936">
        <v>40377</v>
      </c>
      <c r="D43" s="1088">
        <v>125</v>
      </c>
      <c r="E43" s="1139">
        <v>86</v>
      </c>
      <c r="F43" s="1138">
        <v>80</v>
      </c>
      <c r="G43" s="1138">
        <v>68</v>
      </c>
      <c r="H43" s="1448"/>
      <c r="I43" s="906">
        <f t="shared" si="1"/>
        <v>0</v>
      </c>
    </row>
    <row r="44" spans="2:9">
      <c r="B44" s="900" t="s">
        <v>4199</v>
      </c>
      <c r="C44" s="936">
        <v>40390</v>
      </c>
      <c r="D44" s="1088">
        <v>140</v>
      </c>
      <c r="E44" s="1139">
        <v>96</v>
      </c>
      <c r="F44" s="1138">
        <v>90</v>
      </c>
      <c r="G44" s="1138">
        <v>79</v>
      </c>
      <c r="H44" s="1448"/>
      <c r="I44" s="906">
        <f t="shared" si="1"/>
        <v>0</v>
      </c>
    </row>
    <row r="45" spans="2:9">
      <c r="B45" s="900" t="s">
        <v>4200</v>
      </c>
      <c r="C45" s="936">
        <v>40394</v>
      </c>
      <c r="D45" s="1088">
        <v>130</v>
      </c>
      <c r="E45" s="1139">
        <v>89</v>
      </c>
      <c r="F45" s="1138">
        <v>82</v>
      </c>
      <c r="G45" s="1138">
        <v>70</v>
      </c>
      <c r="H45" s="1448"/>
      <c r="I45" s="906">
        <f t="shared" si="1"/>
        <v>0</v>
      </c>
    </row>
    <row r="46" spans="2:9">
      <c r="B46" s="900" t="s">
        <v>4201</v>
      </c>
      <c r="C46" s="936">
        <v>40378</v>
      </c>
      <c r="D46" s="1088">
        <v>125</v>
      </c>
      <c r="E46" s="1139">
        <v>83</v>
      </c>
      <c r="F46" s="1138">
        <v>78</v>
      </c>
      <c r="G46" s="1138">
        <v>67</v>
      </c>
      <c r="H46" s="1448"/>
      <c r="I46" s="906">
        <f t="shared" si="1"/>
        <v>0</v>
      </c>
    </row>
    <row r="47" spans="2:9">
      <c r="B47" s="900" t="s">
        <v>4202</v>
      </c>
      <c r="C47" s="936">
        <v>40372</v>
      </c>
      <c r="D47" s="1088">
        <v>125</v>
      </c>
      <c r="E47" s="1139">
        <v>80</v>
      </c>
      <c r="F47" s="1138">
        <v>76</v>
      </c>
      <c r="G47" s="1138">
        <v>65</v>
      </c>
      <c r="H47" s="1448"/>
      <c r="I47" s="906">
        <f t="shared" si="1"/>
        <v>0</v>
      </c>
    </row>
    <row r="48" spans="2:9">
      <c r="B48" s="900" t="s">
        <v>4203</v>
      </c>
      <c r="C48" s="936">
        <v>40389</v>
      </c>
      <c r="D48" s="1088">
        <v>115</v>
      </c>
      <c r="E48" s="1139">
        <v>74</v>
      </c>
      <c r="F48" s="1138">
        <v>70</v>
      </c>
      <c r="G48" s="1138">
        <v>60</v>
      </c>
      <c r="H48" s="1448"/>
      <c r="I48" s="906">
        <f t="shared" si="1"/>
        <v>0</v>
      </c>
    </row>
    <row r="49" spans="2:9">
      <c r="B49" s="901" t="s">
        <v>4204</v>
      </c>
      <c r="C49" s="936">
        <v>40405</v>
      </c>
      <c r="D49" s="1088">
        <v>125</v>
      </c>
      <c r="E49" s="1139">
        <v>88</v>
      </c>
      <c r="F49" s="1138">
        <v>83</v>
      </c>
      <c r="G49" s="1138">
        <v>71</v>
      </c>
      <c r="H49" s="1448"/>
      <c r="I49" s="906">
        <f t="shared" si="1"/>
        <v>0</v>
      </c>
    </row>
    <row r="50" spans="2:9">
      <c r="B50" s="901" t="s">
        <v>4205</v>
      </c>
      <c r="C50" s="936">
        <v>40503</v>
      </c>
      <c r="D50" s="1088">
        <v>130</v>
      </c>
      <c r="E50" s="1139">
        <v>85</v>
      </c>
      <c r="F50" s="1138">
        <v>80</v>
      </c>
      <c r="G50" s="1138">
        <v>68</v>
      </c>
      <c r="H50" s="1448"/>
      <c r="I50" s="906">
        <f t="shared" si="1"/>
        <v>0</v>
      </c>
    </row>
    <row r="51" spans="2:9">
      <c r="B51" s="901" t="s">
        <v>4206</v>
      </c>
      <c r="C51" s="936">
        <v>40374</v>
      </c>
      <c r="D51" s="1088">
        <v>138</v>
      </c>
      <c r="E51" s="1139">
        <v>89</v>
      </c>
      <c r="F51" s="1138">
        <v>84</v>
      </c>
      <c r="G51" s="1138">
        <v>72</v>
      </c>
      <c r="H51" s="1448"/>
      <c r="I51" s="906">
        <f t="shared" si="1"/>
        <v>0</v>
      </c>
    </row>
    <row r="52" spans="2:9">
      <c r="B52" s="901" t="s">
        <v>4207</v>
      </c>
      <c r="C52" s="936">
        <v>40375</v>
      </c>
      <c r="D52" s="1088">
        <v>140</v>
      </c>
      <c r="E52" s="1139">
        <v>93</v>
      </c>
      <c r="F52" s="1138">
        <v>88</v>
      </c>
      <c r="G52" s="1138">
        <v>75</v>
      </c>
      <c r="H52" s="1448"/>
      <c r="I52" s="906">
        <f t="shared" si="1"/>
        <v>0</v>
      </c>
    </row>
    <row r="53" spans="2:9">
      <c r="B53" s="901" t="s">
        <v>4208</v>
      </c>
      <c r="C53" s="936">
        <v>40379</v>
      </c>
      <c r="D53" s="1088">
        <v>125</v>
      </c>
      <c r="E53" s="1139">
        <v>86</v>
      </c>
      <c r="F53" s="1138">
        <v>81</v>
      </c>
      <c r="G53" s="1138">
        <v>69</v>
      </c>
      <c r="H53" s="1448"/>
      <c r="I53" s="906">
        <f t="shared" si="1"/>
        <v>0</v>
      </c>
    </row>
    <row r="54" spans="2:9">
      <c r="B54" s="901" t="s">
        <v>4209</v>
      </c>
      <c r="C54" s="936">
        <v>40391</v>
      </c>
      <c r="D54" s="1088">
        <v>130</v>
      </c>
      <c r="E54" s="1139">
        <v>88</v>
      </c>
      <c r="F54" s="1138">
        <v>82</v>
      </c>
      <c r="G54" s="1138">
        <v>70</v>
      </c>
      <c r="H54" s="1448"/>
      <c r="I54" s="906">
        <f t="shared" si="1"/>
        <v>0</v>
      </c>
    </row>
    <row r="55" spans="2:9">
      <c r="B55" s="901" t="s">
        <v>4210</v>
      </c>
      <c r="C55" s="936">
        <v>40380</v>
      </c>
      <c r="D55" s="1088">
        <v>135</v>
      </c>
      <c r="E55" s="1139">
        <v>88</v>
      </c>
      <c r="F55" s="1138">
        <v>82</v>
      </c>
      <c r="G55" s="1138">
        <v>70</v>
      </c>
      <c r="H55" s="1448"/>
      <c r="I55" s="906">
        <f t="shared" si="1"/>
        <v>0</v>
      </c>
    </row>
    <row r="56" spans="2:9">
      <c r="B56" s="901" t="s">
        <v>4211</v>
      </c>
      <c r="C56" s="936">
        <v>40382</v>
      </c>
      <c r="D56" s="1088">
        <v>125</v>
      </c>
      <c r="E56" s="1139">
        <v>86</v>
      </c>
      <c r="F56" s="1138">
        <v>81</v>
      </c>
      <c r="G56" s="1138">
        <v>69</v>
      </c>
      <c r="H56" s="1448"/>
      <c r="I56" s="906">
        <f t="shared" si="1"/>
        <v>0</v>
      </c>
    </row>
    <row r="57" spans="2:9">
      <c r="B57" s="901" t="s">
        <v>4212</v>
      </c>
      <c r="C57" s="936">
        <v>40381</v>
      </c>
      <c r="D57" s="1088">
        <v>130</v>
      </c>
      <c r="E57" s="1139">
        <v>87</v>
      </c>
      <c r="F57" s="1138">
        <v>82</v>
      </c>
      <c r="G57" s="1138">
        <v>70</v>
      </c>
      <c r="H57" s="1448"/>
      <c r="I57" s="906">
        <f t="shared" si="1"/>
        <v>0</v>
      </c>
    </row>
    <row r="58" spans="2:9">
      <c r="B58" s="907" t="s">
        <v>4213</v>
      </c>
      <c r="C58" s="936">
        <v>40385</v>
      </c>
      <c r="D58" s="1088">
        <v>120</v>
      </c>
      <c r="E58" s="1139">
        <v>83</v>
      </c>
      <c r="F58" s="1138">
        <v>78</v>
      </c>
      <c r="G58" s="1138">
        <v>67</v>
      </c>
      <c r="H58" s="1448"/>
      <c r="I58" s="906">
        <f t="shared" si="1"/>
        <v>0</v>
      </c>
    </row>
    <row r="59" spans="2:9">
      <c r="B59" s="907" t="s">
        <v>4214</v>
      </c>
      <c r="C59" s="936">
        <v>40395</v>
      </c>
      <c r="D59" s="1088">
        <v>130</v>
      </c>
      <c r="E59" s="1139">
        <v>88</v>
      </c>
      <c r="F59" s="1138">
        <v>83</v>
      </c>
      <c r="G59" s="1138">
        <v>71</v>
      </c>
      <c r="H59" s="1448"/>
      <c r="I59" s="906">
        <f t="shared" si="1"/>
        <v>0</v>
      </c>
    </row>
    <row r="60" spans="2:9">
      <c r="B60" s="907" t="s">
        <v>4215</v>
      </c>
      <c r="C60" s="936">
        <v>40397</v>
      </c>
      <c r="D60" s="1088">
        <v>130</v>
      </c>
      <c r="E60" s="1139">
        <v>88</v>
      </c>
      <c r="F60" s="1138">
        <v>83</v>
      </c>
      <c r="G60" s="1138">
        <v>71</v>
      </c>
      <c r="H60" s="1448"/>
      <c r="I60" s="906">
        <f t="shared" si="1"/>
        <v>0</v>
      </c>
    </row>
    <row r="61" spans="2:9">
      <c r="B61" s="901" t="s">
        <v>4216</v>
      </c>
      <c r="C61" s="936">
        <v>40396</v>
      </c>
      <c r="D61" s="1088">
        <v>125</v>
      </c>
      <c r="E61" s="1139">
        <v>86</v>
      </c>
      <c r="F61" s="1138">
        <v>81</v>
      </c>
      <c r="G61" s="1138">
        <v>69</v>
      </c>
      <c r="H61" s="1448"/>
      <c r="I61" s="906">
        <f t="shared" si="1"/>
        <v>0</v>
      </c>
    </row>
    <row r="62" spans="2:9">
      <c r="B62" s="901" t="s">
        <v>4217</v>
      </c>
      <c r="C62" s="936">
        <v>40392</v>
      </c>
      <c r="D62" s="1088">
        <v>135</v>
      </c>
      <c r="E62" s="1139">
        <v>88</v>
      </c>
      <c r="F62" s="1138">
        <v>83</v>
      </c>
      <c r="G62" s="1138">
        <v>71</v>
      </c>
      <c r="H62" s="1448"/>
      <c r="I62" s="906">
        <f t="shared" si="1"/>
        <v>0</v>
      </c>
    </row>
    <row r="63" spans="2:9">
      <c r="B63" s="901" t="s">
        <v>4218</v>
      </c>
      <c r="C63" s="936">
        <v>40502</v>
      </c>
      <c r="D63" s="1088">
        <v>125</v>
      </c>
      <c r="E63" s="1139">
        <v>87</v>
      </c>
      <c r="F63" s="1138">
        <v>82</v>
      </c>
      <c r="G63" s="1138">
        <v>70</v>
      </c>
      <c r="H63" s="1448"/>
      <c r="I63" s="906">
        <f t="shared" si="1"/>
        <v>0</v>
      </c>
    </row>
    <row r="64" spans="2:9">
      <c r="B64" s="900" t="s">
        <v>4219</v>
      </c>
      <c r="C64" s="936">
        <v>40388</v>
      </c>
      <c r="D64" s="1088">
        <v>130</v>
      </c>
      <c r="E64" s="1139">
        <v>85</v>
      </c>
      <c r="F64" s="1138">
        <v>80</v>
      </c>
      <c r="G64" s="1138">
        <v>68</v>
      </c>
      <c r="H64" s="1448"/>
      <c r="I64" s="906">
        <f t="shared" si="1"/>
        <v>0</v>
      </c>
    </row>
    <row r="65" spans="2:9">
      <c r="B65" s="900" t="s">
        <v>4220</v>
      </c>
      <c r="C65" s="936">
        <v>40393</v>
      </c>
      <c r="D65" s="1088">
        <v>155</v>
      </c>
      <c r="E65" s="1139">
        <v>99</v>
      </c>
      <c r="F65" s="1138">
        <v>94</v>
      </c>
      <c r="G65" s="1138">
        <v>80</v>
      </c>
      <c r="H65" s="1448"/>
      <c r="I65" s="906">
        <f t="shared" si="1"/>
        <v>0</v>
      </c>
    </row>
    <row r="66" spans="2:9">
      <c r="B66" s="900" t="s">
        <v>4221</v>
      </c>
      <c r="C66" s="936">
        <v>40373</v>
      </c>
      <c r="D66" s="1088">
        <v>125</v>
      </c>
      <c r="E66" s="1139">
        <v>80</v>
      </c>
      <c r="F66" s="1138">
        <v>76</v>
      </c>
      <c r="G66" s="1138">
        <v>65</v>
      </c>
      <c r="H66" s="1448"/>
      <c r="I66" s="906">
        <f t="shared" si="1"/>
        <v>0</v>
      </c>
    </row>
    <row r="67" spans="2:9">
      <c r="B67" s="900" t="s">
        <v>4222</v>
      </c>
      <c r="C67" s="936">
        <v>40384</v>
      </c>
      <c r="D67" s="1088">
        <v>135</v>
      </c>
      <c r="E67" s="1139">
        <v>87</v>
      </c>
      <c r="F67" s="1138">
        <v>82</v>
      </c>
      <c r="G67" s="1138">
        <v>70</v>
      </c>
      <c r="H67" s="1448"/>
      <c r="I67" s="906">
        <f t="shared" si="1"/>
        <v>0</v>
      </c>
    </row>
    <row r="68" spans="2:9">
      <c r="B68" s="900" t="s">
        <v>4223</v>
      </c>
      <c r="C68" s="936">
        <v>40383</v>
      </c>
      <c r="D68" s="1088">
        <v>135</v>
      </c>
      <c r="E68" s="1139">
        <v>87</v>
      </c>
      <c r="F68" s="1138">
        <v>82</v>
      </c>
      <c r="G68" s="1138">
        <v>70</v>
      </c>
      <c r="H68" s="1448"/>
      <c r="I68" s="906">
        <f t="shared" si="1"/>
        <v>0</v>
      </c>
    </row>
    <row r="69" spans="2:9" ht="15.75" customHeight="1">
      <c r="B69" s="914" t="s">
        <v>4616</v>
      </c>
      <c r="C69" s="904"/>
      <c r="D69" s="945"/>
      <c r="E69" s="1142"/>
      <c r="F69" s="915"/>
      <c r="G69" s="915"/>
      <c r="H69" s="929"/>
      <c r="I69" s="949"/>
    </row>
    <row r="70" spans="2:9">
      <c r="B70" s="901" t="s">
        <v>4224</v>
      </c>
      <c r="C70" s="938">
        <v>40046</v>
      </c>
      <c r="D70" s="1088">
        <v>249</v>
      </c>
      <c r="E70" s="1139">
        <v>158</v>
      </c>
      <c r="F70" s="1138">
        <v>150</v>
      </c>
      <c r="G70" s="1138">
        <v>125</v>
      </c>
      <c r="H70" s="1448"/>
      <c r="I70" s="906">
        <f>H70*E70</f>
        <v>0</v>
      </c>
    </row>
    <row r="71" spans="2:9">
      <c r="B71" s="901" t="s">
        <v>4225</v>
      </c>
      <c r="C71" s="939">
        <v>40696</v>
      </c>
      <c r="D71" s="1088">
        <v>270</v>
      </c>
      <c r="E71" s="1139">
        <v>171</v>
      </c>
      <c r="F71" s="1138">
        <v>162</v>
      </c>
      <c r="G71" s="1138">
        <v>135</v>
      </c>
      <c r="H71" s="1448"/>
      <c r="I71" s="906">
        <f>H71*E71</f>
        <v>0</v>
      </c>
    </row>
    <row r="72" spans="2:9">
      <c r="B72" s="901" t="s">
        <v>4226</v>
      </c>
      <c r="C72" s="939">
        <v>40047</v>
      </c>
      <c r="D72" s="1088">
        <v>239</v>
      </c>
      <c r="E72" s="1139">
        <v>152</v>
      </c>
      <c r="F72" s="1138">
        <v>144</v>
      </c>
      <c r="G72" s="1138">
        <v>120</v>
      </c>
      <c r="H72" s="1448"/>
      <c r="I72" s="906">
        <f>H72*E72</f>
        <v>0</v>
      </c>
    </row>
    <row r="73" spans="2:9">
      <c r="B73" s="901" t="s">
        <v>4227</v>
      </c>
      <c r="C73" s="939">
        <v>40027</v>
      </c>
      <c r="D73" s="1088">
        <v>249</v>
      </c>
      <c r="E73" s="1139">
        <v>158</v>
      </c>
      <c r="F73" s="1138">
        <v>150</v>
      </c>
      <c r="G73" s="1138">
        <v>125</v>
      </c>
      <c r="H73" s="1448"/>
      <c r="I73" s="906">
        <f>H73*E73</f>
        <v>0</v>
      </c>
    </row>
    <row r="74" spans="2:9">
      <c r="B74" s="901" t="s">
        <v>4228</v>
      </c>
      <c r="C74" s="939">
        <v>40028</v>
      </c>
      <c r="D74" s="1088">
        <v>249</v>
      </c>
      <c r="E74" s="1139">
        <v>158</v>
      </c>
      <c r="F74" s="1138">
        <v>150</v>
      </c>
      <c r="G74" s="1138">
        <v>125</v>
      </c>
      <c r="H74" s="1448"/>
      <c r="I74" s="906">
        <f>H74*E74</f>
        <v>0</v>
      </c>
    </row>
    <row r="75" spans="2:9" ht="15.75" customHeight="1">
      <c r="B75" s="914" t="s">
        <v>4612</v>
      </c>
      <c r="C75" s="904"/>
      <c r="D75" s="945"/>
      <c r="E75" s="1142"/>
      <c r="F75" s="915"/>
      <c r="G75" s="915"/>
      <c r="H75" s="929"/>
      <c r="I75" s="949"/>
    </row>
    <row r="76" spans="2:9">
      <c r="B76" s="901" t="s">
        <v>4229</v>
      </c>
      <c r="C76" s="939">
        <v>40691</v>
      </c>
      <c r="D76" s="1088">
        <v>250</v>
      </c>
      <c r="E76" s="1139">
        <v>152</v>
      </c>
      <c r="F76" s="1138">
        <v>144</v>
      </c>
      <c r="G76" s="1138">
        <v>120</v>
      </c>
      <c r="H76" s="1448"/>
      <c r="I76" s="906">
        <f>H76*E76</f>
        <v>0</v>
      </c>
    </row>
    <row r="77" spans="2:9">
      <c r="B77" s="901" t="s">
        <v>4230</v>
      </c>
      <c r="C77" s="939">
        <v>40694</v>
      </c>
      <c r="D77" s="1088">
        <v>250</v>
      </c>
      <c r="E77" s="1139">
        <v>158</v>
      </c>
      <c r="F77" s="1138">
        <v>150</v>
      </c>
      <c r="G77" s="1138">
        <v>125</v>
      </c>
      <c r="H77" s="1448"/>
      <c r="I77" s="906">
        <f>H77*E77</f>
        <v>0</v>
      </c>
    </row>
    <row r="78" spans="2:9">
      <c r="B78" s="901" t="s">
        <v>4231</v>
      </c>
      <c r="C78" s="939">
        <v>40693</v>
      </c>
      <c r="D78" s="1088">
        <v>250</v>
      </c>
      <c r="E78" s="1139">
        <v>158</v>
      </c>
      <c r="F78" s="1138">
        <v>150</v>
      </c>
      <c r="G78" s="1138">
        <v>125</v>
      </c>
      <c r="H78" s="1448"/>
      <c r="I78" s="906">
        <f>H78*E78</f>
        <v>0</v>
      </c>
    </row>
    <row r="79" spans="2:9">
      <c r="B79" s="901" t="s">
        <v>4232</v>
      </c>
      <c r="C79" s="939">
        <v>40692</v>
      </c>
      <c r="D79" s="1088">
        <v>250</v>
      </c>
      <c r="E79" s="1139">
        <v>158</v>
      </c>
      <c r="F79" s="1138">
        <v>150</v>
      </c>
      <c r="G79" s="1138">
        <v>125</v>
      </c>
      <c r="H79" s="1448"/>
      <c r="I79" s="906">
        <f>H79*E79</f>
        <v>0</v>
      </c>
    </row>
    <row r="80" spans="2:9">
      <c r="B80" s="901" t="s">
        <v>4233</v>
      </c>
      <c r="C80" s="939">
        <v>40695</v>
      </c>
      <c r="D80" s="1088">
        <v>250</v>
      </c>
      <c r="E80" s="1139">
        <v>158</v>
      </c>
      <c r="F80" s="1138">
        <v>150</v>
      </c>
      <c r="G80" s="1138">
        <v>125</v>
      </c>
      <c r="H80" s="1448"/>
      <c r="I80" s="906">
        <f>H80*E80</f>
        <v>0</v>
      </c>
    </row>
    <row r="81" spans="2:10" ht="15.6">
      <c r="B81" s="919" t="s">
        <v>4820</v>
      </c>
      <c r="C81" s="904"/>
      <c r="D81" s="1088"/>
      <c r="E81" s="1142"/>
      <c r="F81" s="1147"/>
      <c r="G81" s="1147"/>
      <c r="H81" s="1221"/>
      <c r="I81" s="949"/>
    </row>
    <row r="82" spans="2:10">
      <c r="B82" s="908" t="s">
        <v>4813</v>
      </c>
      <c r="C82" s="1222">
        <v>40315</v>
      </c>
      <c r="D82" s="1088">
        <v>310</v>
      </c>
      <c r="E82" s="1223">
        <v>197</v>
      </c>
      <c r="F82" s="1224">
        <v>186</v>
      </c>
      <c r="G82" s="1224">
        <v>155</v>
      </c>
      <c r="H82" s="1225"/>
      <c r="I82" s="1226">
        <f t="shared" ref="I82:I88" si="2">H82*E82</f>
        <v>0</v>
      </c>
      <c r="J82" s="700" t="s">
        <v>2898</v>
      </c>
    </row>
    <row r="83" spans="2:10">
      <c r="B83" s="908" t="s">
        <v>4814</v>
      </c>
      <c r="C83" s="1222">
        <v>40324</v>
      </c>
      <c r="D83" s="1088">
        <v>310</v>
      </c>
      <c r="E83" s="1223">
        <v>197</v>
      </c>
      <c r="F83" s="1224">
        <v>186</v>
      </c>
      <c r="G83" s="1224">
        <v>155</v>
      </c>
      <c r="H83" s="1225"/>
      <c r="I83" s="1226">
        <f t="shared" si="2"/>
        <v>0</v>
      </c>
      <c r="J83" s="700" t="s">
        <v>2898</v>
      </c>
    </row>
    <row r="84" spans="2:10">
      <c r="B84" s="908" t="s">
        <v>4815</v>
      </c>
      <c r="C84" s="1222">
        <v>40313</v>
      </c>
      <c r="D84" s="1088">
        <v>320</v>
      </c>
      <c r="E84" s="1223">
        <v>203</v>
      </c>
      <c r="F84" s="1224">
        <v>192</v>
      </c>
      <c r="G84" s="1224">
        <v>160</v>
      </c>
      <c r="H84" s="1225"/>
      <c r="I84" s="1226">
        <f t="shared" si="2"/>
        <v>0</v>
      </c>
      <c r="J84" s="700" t="s">
        <v>2898</v>
      </c>
    </row>
    <row r="85" spans="2:10">
      <c r="B85" s="908" t="s">
        <v>4816</v>
      </c>
      <c r="C85" s="1222">
        <v>40326</v>
      </c>
      <c r="D85" s="1088">
        <v>310</v>
      </c>
      <c r="E85" s="1223">
        <v>197</v>
      </c>
      <c r="F85" s="1224">
        <v>186</v>
      </c>
      <c r="G85" s="1224">
        <v>155</v>
      </c>
      <c r="H85" s="1225"/>
      <c r="I85" s="1226">
        <f t="shared" si="2"/>
        <v>0</v>
      </c>
      <c r="J85" s="700" t="s">
        <v>2898</v>
      </c>
    </row>
    <row r="86" spans="2:10">
      <c r="B86" s="908" t="s">
        <v>4817</v>
      </c>
      <c r="C86" s="1222">
        <v>40314</v>
      </c>
      <c r="D86" s="1088">
        <v>320</v>
      </c>
      <c r="E86" s="1223">
        <v>203</v>
      </c>
      <c r="F86" s="1224">
        <v>192</v>
      </c>
      <c r="G86" s="1224">
        <v>160</v>
      </c>
      <c r="H86" s="1225"/>
      <c r="I86" s="1226">
        <f t="shared" si="2"/>
        <v>0</v>
      </c>
      <c r="J86" s="700" t="s">
        <v>2898</v>
      </c>
    </row>
    <row r="87" spans="2:10">
      <c r="B87" s="908" t="s">
        <v>4818</v>
      </c>
      <c r="C87" s="1222">
        <v>40323</v>
      </c>
      <c r="D87" s="1088">
        <v>310</v>
      </c>
      <c r="E87" s="1223">
        <v>197</v>
      </c>
      <c r="F87" s="1224">
        <v>186</v>
      </c>
      <c r="G87" s="1224">
        <v>155</v>
      </c>
      <c r="H87" s="1225"/>
      <c r="I87" s="1226">
        <f t="shared" si="2"/>
        <v>0</v>
      </c>
      <c r="J87" s="700" t="s">
        <v>2898</v>
      </c>
    </row>
    <row r="88" spans="2:10">
      <c r="B88" s="908" t="s">
        <v>4819</v>
      </c>
      <c r="C88" s="1222">
        <v>40322</v>
      </c>
      <c r="D88" s="1088">
        <v>300</v>
      </c>
      <c r="E88" s="1223">
        <v>190</v>
      </c>
      <c r="F88" s="1224">
        <v>180</v>
      </c>
      <c r="G88" s="1224">
        <v>150</v>
      </c>
      <c r="H88" s="1225"/>
      <c r="I88" s="1226">
        <f t="shared" si="2"/>
        <v>0</v>
      </c>
      <c r="J88" s="700" t="s">
        <v>2898</v>
      </c>
    </row>
    <row r="89" spans="2:10" ht="15.75" customHeight="1">
      <c r="B89" s="914" t="s">
        <v>4615</v>
      </c>
      <c r="C89" s="904"/>
      <c r="D89" s="945"/>
      <c r="E89" s="1142"/>
      <c r="F89" s="915"/>
      <c r="G89" s="915"/>
      <c r="H89" s="929"/>
      <c r="I89" s="949"/>
    </row>
    <row r="90" spans="2:10">
      <c r="B90" s="900" t="s">
        <v>4234</v>
      </c>
      <c r="C90" s="938">
        <v>40029</v>
      </c>
      <c r="D90" s="1088">
        <v>170</v>
      </c>
      <c r="E90" s="1139">
        <v>108</v>
      </c>
      <c r="F90" s="1138">
        <v>102</v>
      </c>
      <c r="G90" s="1138">
        <v>85</v>
      </c>
      <c r="H90" s="1448"/>
      <c r="I90" s="906">
        <f t="shared" ref="I90:I95" si="3">H90*E90</f>
        <v>0</v>
      </c>
    </row>
    <row r="91" spans="2:10">
      <c r="B91" s="900" t="s">
        <v>4235</v>
      </c>
      <c r="C91" s="938">
        <v>40030</v>
      </c>
      <c r="D91" s="1088">
        <v>165</v>
      </c>
      <c r="E91" s="1139">
        <v>104</v>
      </c>
      <c r="F91" s="1138">
        <v>99</v>
      </c>
      <c r="G91" s="1138">
        <v>82</v>
      </c>
      <c r="H91" s="1448"/>
      <c r="I91" s="906">
        <f t="shared" si="3"/>
        <v>0</v>
      </c>
    </row>
    <row r="92" spans="2:10">
      <c r="B92" s="900" t="s">
        <v>4236</v>
      </c>
      <c r="C92" s="938">
        <v>40031</v>
      </c>
      <c r="D92" s="1088">
        <v>165</v>
      </c>
      <c r="E92" s="1139">
        <v>104</v>
      </c>
      <c r="F92" s="1138">
        <v>99</v>
      </c>
      <c r="G92" s="1138">
        <v>82</v>
      </c>
      <c r="H92" s="1448"/>
      <c r="I92" s="906">
        <f t="shared" si="3"/>
        <v>0</v>
      </c>
    </row>
    <row r="93" spans="2:10">
      <c r="B93" s="900" t="s">
        <v>4237</v>
      </c>
      <c r="C93" s="938">
        <v>40032</v>
      </c>
      <c r="D93" s="1088">
        <v>190</v>
      </c>
      <c r="E93" s="1139">
        <v>120</v>
      </c>
      <c r="F93" s="1138">
        <v>114</v>
      </c>
      <c r="G93" s="1138">
        <v>95</v>
      </c>
      <c r="H93" s="1448"/>
      <c r="I93" s="906">
        <f t="shared" si="3"/>
        <v>0</v>
      </c>
    </row>
    <row r="94" spans="2:10">
      <c r="B94" s="900" t="s">
        <v>4238</v>
      </c>
      <c r="C94" s="938">
        <v>40033</v>
      </c>
      <c r="D94" s="1088">
        <v>180</v>
      </c>
      <c r="E94" s="1139">
        <v>113</v>
      </c>
      <c r="F94" s="1138">
        <v>107</v>
      </c>
      <c r="G94" s="1138">
        <v>89</v>
      </c>
      <c r="H94" s="1448"/>
      <c r="I94" s="906">
        <f t="shared" si="3"/>
        <v>0</v>
      </c>
    </row>
    <row r="95" spans="2:10">
      <c r="B95" s="900" t="s">
        <v>4239</v>
      </c>
      <c r="C95" s="938">
        <v>40034</v>
      </c>
      <c r="D95" s="1088">
        <v>179</v>
      </c>
      <c r="E95" s="1139">
        <v>113</v>
      </c>
      <c r="F95" s="1138">
        <v>107</v>
      </c>
      <c r="G95" s="1138">
        <v>89</v>
      </c>
      <c r="H95" s="1448"/>
      <c r="I95" s="906">
        <f t="shared" si="3"/>
        <v>0</v>
      </c>
    </row>
    <row r="96" spans="2:10" ht="15.75" customHeight="1">
      <c r="B96" s="914" t="s">
        <v>4614</v>
      </c>
      <c r="C96" s="937"/>
      <c r="D96" s="945"/>
      <c r="E96" s="1142"/>
      <c r="F96" s="915"/>
      <c r="G96" s="915"/>
      <c r="H96" s="929"/>
      <c r="I96" s="949"/>
    </row>
    <row r="97" spans="2:9">
      <c r="B97" s="900" t="s">
        <v>4240</v>
      </c>
      <c r="C97" s="935">
        <v>40074</v>
      </c>
      <c r="D97" s="1088">
        <v>160</v>
      </c>
      <c r="E97" s="1139">
        <v>99</v>
      </c>
      <c r="F97" s="1138">
        <v>94</v>
      </c>
      <c r="G97" s="1138">
        <v>78</v>
      </c>
      <c r="H97" s="1448"/>
      <c r="I97" s="906">
        <f t="shared" ref="I97:I104" si="4">H97*E97</f>
        <v>0</v>
      </c>
    </row>
    <row r="98" spans="2:9">
      <c r="B98" s="900" t="s">
        <v>4241</v>
      </c>
      <c r="C98" s="935">
        <v>40076</v>
      </c>
      <c r="D98" s="1088">
        <v>160</v>
      </c>
      <c r="E98" s="1139">
        <v>100</v>
      </c>
      <c r="F98" s="1138">
        <v>95</v>
      </c>
      <c r="G98" s="1138">
        <v>79</v>
      </c>
      <c r="H98" s="1448"/>
      <c r="I98" s="906">
        <f t="shared" si="4"/>
        <v>0</v>
      </c>
    </row>
    <row r="99" spans="2:9">
      <c r="B99" s="900" t="s">
        <v>1872</v>
      </c>
      <c r="C99" s="935">
        <v>40077</v>
      </c>
      <c r="D99" s="1088">
        <v>170</v>
      </c>
      <c r="E99" s="1139">
        <v>108</v>
      </c>
      <c r="F99" s="1138">
        <v>102</v>
      </c>
      <c r="G99" s="1138">
        <v>85</v>
      </c>
      <c r="H99" s="1448"/>
      <c r="I99" s="906">
        <f t="shared" si="4"/>
        <v>0</v>
      </c>
    </row>
    <row r="100" spans="2:9">
      <c r="B100" s="900" t="s">
        <v>1859</v>
      </c>
      <c r="C100" s="935">
        <v>40078</v>
      </c>
      <c r="D100" s="1088">
        <v>170</v>
      </c>
      <c r="E100" s="1139">
        <v>107</v>
      </c>
      <c r="F100" s="1138">
        <v>101</v>
      </c>
      <c r="G100" s="1138">
        <v>84</v>
      </c>
      <c r="H100" s="1448"/>
      <c r="I100" s="906">
        <f t="shared" si="4"/>
        <v>0</v>
      </c>
    </row>
    <row r="101" spans="2:9">
      <c r="B101" s="900" t="s">
        <v>4242</v>
      </c>
      <c r="C101" s="935">
        <v>40079</v>
      </c>
      <c r="D101" s="1088">
        <v>160</v>
      </c>
      <c r="E101" s="1139">
        <v>100</v>
      </c>
      <c r="F101" s="1138">
        <v>95</v>
      </c>
      <c r="G101" s="1138">
        <v>79</v>
      </c>
      <c r="H101" s="1448"/>
      <c r="I101" s="906">
        <f t="shared" si="4"/>
        <v>0</v>
      </c>
    </row>
    <row r="102" spans="2:9">
      <c r="B102" s="900" t="s">
        <v>4243</v>
      </c>
      <c r="C102" s="935">
        <v>40080</v>
      </c>
      <c r="D102" s="1088">
        <v>160</v>
      </c>
      <c r="E102" s="1139">
        <v>101</v>
      </c>
      <c r="F102" s="1138">
        <v>96</v>
      </c>
      <c r="G102" s="1138">
        <v>80</v>
      </c>
      <c r="H102" s="1448"/>
      <c r="I102" s="906">
        <f t="shared" si="4"/>
        <v>0</v>
      </c>
    </row>
    <row r="103" spans="2:9">
      <c r="B103" s="900" t="s">
        <v>4244</v>
      </c>
      <c r="C103" s="935">
        <v>40081</v>
      </c>
      <c r="D103" s="1088">
        <v>165</v>
      </c>
      <c r="E103" s="1139">
        <v>105</v>
      </c>
      <c r="F103" s="1138">
        <v>100</v>
      </c>
      <c r="G103" s="1138">
        <v>83</v>
      </c>
      <c r="H103" s="1448"/>
      <c r="I103" s="906">
        <f t="shared" si="4"/>
        <v>0</v>
      </c>
    </row>
    <row r="104" spans="2:9">
      <c r="B104" s="900" t="s">
        <v>4245</v>
      </c>
      <c r="C104" s="935">
        <v>40082</v>
      </c>
      <c r="D104" s="1088">
        <v>170</v>
      </c>
      <c r="E104" s="1139">
        <v>108</v>
      </c>
      <c r="F104" s="1138">
        <v>102</v>
      </c>
      <c r="G104" s="1138">
        <v>85</v>
      </c>
      <c r="H104" s="1448"/>
      <c r="I104" s="906">
        <f t="shared" si="4"/>
        <v>0</v>
      </c>
    </row>
    <row r="105" spans="2:9" ht="15.75" customHeight="1">
      <c r="B105" s="914" t="s">
        <v>4246</v>
      </c>
      <c r="C105" s="904"/>
      <c r="D105" s="945"/>
      <c r="E105" s="1142"/>
      <c r="F105" s="915"/>
      <c r="G105" s="915"/>
      <c r="H105" s="929"/>
      <c r="I105" s="949"/>
    </row>
    <row r="106" spans="2:9">
      <c r="B106" s="900" t="s">
        <v>4247</v>
      </c>
      <c r="C106" s="938">
        <v>40092</v>
      </c>
      <c r="D106" s="1088">
        <v>170</v>
      </c>
      <c r="E106" s="1139">
        <v>108</v>
      </c>
      <c r="F106" s="1138">
        <v>102</v>
      </c>
      <c r="G106" s="1138">
        <v>85</v>
      </c>
      <c r="H106" s="1448"/>
      <c r="I106" s="906">
        <f t="shared" ref="I106:I114" si="5">H106*E106</f>
        <v>0</v>
      </c>
    </row>
    <row r="107" spans="2:9">
      <c r="B107" s="907" t="s">
        <v>4248</v>
      </c>
      <c r="C107" s="938">
        <v>40093</v>
      </c>
      <c r="D107" s="1088">
        <v>165</v>
      </c>
      <c r="E107" s="1139">
        <v>103</v>
      </c>
      <c r="F107" s="1138">
        <v>97</v>
      </c>
      <c r="G107" s="1138">
        <v>81</v>
      </c>
      <c r="H107" s="1448"/>
      <c r="I107" s="906">
        <f t="shared" si="5"/>
        <v>0</v>
      </c>
    </row>
    <row r="108" spans="2:9">
      <c r="B108" s="900" t="s">
        <v>4249</v>
      </c>
      <c r="C108" s="938">
        <v>40089</v>
      </c>
      <c r="D108" s="1088">
        <v>175</v>
      </c>
      <c r="E108" s="1139">
        <v>113</v>
      </c>
      <c r="F108" s="1138">
        <v>107</v>
      </c>
      <c r="G108" s="1138">
        <v>89</v>
      </c>
      <c r="H108" s="1448"/>
      <c r="I108" s="906">
        <f t="shared" si="5"/>
        <v>0</v>
      </c>
    </row>
    <row r="109" spans="2:9">
      <c r="B109" s="900" t="s">
        <v>4250</v>
      </c>
      <c r="C109" s="938">
        <v>40090</v>
      </c>
      <c r="D109" s="1088">
        <v>165</v>
      </c>
      <c r="E109" s="1139">
        <v>107</v>
      </c>
      <c r="F109" s="1138">
        <v>101</v>
      </c>
      <c r="G109" s="1138">
        <v>84</v>
      </c>
      <c r="H109" s="1448"/>
      <c r="I109" s="906">
        <f t="shared" si="5"/>
        <v>0</v>
      </c>
    </row>
    <row r="110" spans="2:9">
      <c r="B110" s="900" t="s">
        <v>4251</v>
      </c>
      <c r="C110" s="938">
        <v>40094</v>
      </c>
      <c r="D110" s="1088">
        <v>165</v>
      </c>
      <c r="E110" s="1139">
        <v>105</v>
      </c>
      <c r="F110" s="1138">
        <v>100</v>
      </c>
      <c r="G110" s="1138">
        <v>83</v>
      </c>
      <c r="H110" s="1448"/>
      <c r="I110" s="906">
        <f t="shared" si="5"/>
        <v>0</v>
      </c>
    </row>
    <row r="111" spans="2:9">
      <c r="B111" s="907" t="s">
        <v>4252</v>
      </c>
      <c r="C111" s="938">
        <v>40095</v>
      </c>
      <c r="D111" s="1088">
        <v>165</v>
      </c>
      <c r="E111" s="1139">
        <v>103</v>
      </c>
      <c r="F111" s="1138">
        <v>97</v>
      </c>
      <c r="G111" s="1138">
        <v>81</v>
      </c>
      <c r="H111" s="1448"/>
      <c r="I111" s="906">
        <f t="shared" si="5"/>
        <v>0</v>
      </c>
    </row>
    <row r="112" spans="2:9">
      <c r="B112" s="900" t="s">
        <v>4253</v>
      </c>
      <c r="C112" s="938">
        <v>40096</v>
      </c>
      <c r="D112" s="1088">
        <v>155</v>
      </c>
      <c r="E112" s="1139">
        <v>99</v>
      </c>
      <c r="F112" s="1138">
        <v>94</v>
      </c>
      <c r="G112" s="1138">
        <v>78</v>
      </c>
      <c r="H112" s="1448"/>
      <c r="I112" s="906">
        <f t="shared" si="5"/>
        <v>0</v>
      </c>
    </row>
    <row r="113" spans="2:9">
      <c r="B113" s="900" t="s">
        <v>4254</v>
      </c>
      <c r="C113" s="938">
        <v>40097</v>
      </c>
      <c r="D113" s="1088">
        <v>155</v>
      </c>
      <c r="E113" s="1139">
        <v>98</v>
      </c>
      <c r="F113" s="1138">
        <v>92</v>
      </c>
      <c r="G113" s="1138">
        <v>77</v>
      </c>
      <c r="H113" s="1448"/>
      <c r="I113" s="906">
        <f t="shared" si="5"/>
        <v>0</v>
      </c>
    </row>
    <row r="114" spans="2:9">
      <c r="B114" s="900" t="s">
        <v>4255</v>
      </c>
      <c r="C114" s="938">
        <v>40091</v>
      </c>
      <c r="D114" s="1088">
        <v>165</v>
      </c>
      <c r="E114" s="1139">
        <v>107</v>
      </c>
      <c r="F114" s="1138">
        <v>101</v>
      </c>
      <c r="G114" s="1138">
        <v>84</v>
      </c>
      <c r="H114" s="1448"/>
      <c r="I114" s="906">
        <f t="shared" si="5"/>
        <v>0</v>
      </c>
    </row>
    <row r="115" spans="2:9">
      <c r="B115" s="900" t="s">
        <v>4256</v>
      </c>
      <c r="C115" s="938">
        <v>40273</v>
      </c>
      <c r="D115" s="1088">
        <v>170</v>
      </c>
      <c r="E115" s="1138">
        <v>147</v>
      </c>
      <c r="F115" s="1139">
        <v>139</v>
      </c>
      <c r="G115" s="1138">
        <v>110</v>
      </c>
      <c r="H115" s="1448"/>
      <c r="I115" s="906">
        <f>H115*F115</f>
        <v>0</v>
      </c>
    </row>
    <row r="116" spans="2:9">
      <c r="B116" s="900" t="s">
        <v>4257</v>
      </c>
      <c r="C116" s="938">
        <v>40274</v>
      </c>
      <c r="D116" s="1088">
        <v>155</v>
      </c>
      <c r="E116" s="1138">
        <v>133</v>
      </c>
      <c r="F116" s="1139">
        <v>126</v>
      </c>
      <c r="G116" s="1138">
        <v>100</v>
      </c>
      <c r="H116" s="1448"/>
      <c r="I116" s="906">
        <f>H116*F116</f>
        <v>0</v>
      </c>
    </row>
    <row r="117" spans="2:9" ht="15.75" customHeight="1">
      <c r="B117" s="914" t="s">
        <v>4618</v>
      </c>
      <c r="C117" s="904"/>
      <c r="D117" s="945"/>
      <c r="E117" s="1142"/>
      <c r="F117" s="915"/>
      <c r="G117" s="915"/>
      <c r="H117" s="929"/>
      <c r="I117" s="949"/>
    </row>
    <row r="118" spans="2:9">
      <c r="B118" s="900" t="s">
        <v>4258</v>
      </c>
      <c r="C118" s="938">
        <v>40023</v>
      </c>
      <c r="D118" s="1088">
        <v>160</v>
      </c>
      <c r="E118" s="1139">
        <v>105</v>
      </c>
      <c r="F118" s="1138">
        <v>100</v>
      </c>
      <c r="G118" s="1138">
        <v>83</v>
      </c>
      <c r="H118" s="1448"/>
      <c r="I118" s="906">
        <f t="shared" ref="I118:I123" si="6">H118*E118</f>
        <v>0</v>
      </c>
    </row>
    <row r="119" spans="2:9">
      <c r="B119" s="900" t="s">
        <v>4259</v>
      </c>
      <c r="C119" s="935">
        <v>40024</v>
      </c>
      <c r="D119" s="1088">
        <v>180</v>
      </c>
      <c r="E119" s="1139">
        <v>120</v>
      </c>
      <c r="F119" s="1138">
        <v>114</v>
      </c>
      <c r="G119" s="1138">
        <v>95</v>
      </c>
      <c r="H119" s="1448"/>
      <c r="I119" s="906">
        <f t="shared" si="6"/>
        <v>0</v>
      </c>
    </row>
    <row r="120" spans="2:9">
      <c r="B120" s="900" t="s">
        <v>4260</v>
      </c>
      <c r="C120" s="938">
        <v>40025</v>
      </c>
      <c r="D120" s="1088">
        <v>155</v>
      </c>
      <c r="E120" s="1139">
        <v>98</v>
      </c>
      <c r="F120" s="1138">
        <v>92</v>
      </c>
      <c r="G120" s="1138">
        <v>77</v>
      </c>
      <c r="H120" s="1448"/>
      <c r="I120" s="906">
        <f t="shared" si="6"/>
        <v>0</v>
      </c>
    </row>
    <row r="121" spans="2:9">
      <c r="B121" s="900" t="s">
        <v>4261</v>
      </c>
      <c r="C121" s="938">
        <v>40021</v>
      </c>
      <c r="D121" s="1088">
        <v>140</v>
      </c>
      <c r="E121" s="1139">
        <v>88</v>
      </c>
      <c r="F121" s="1138">
        <v>83</v>
      </c>
      <c r="G121" s="1138">
        <v>69</v>
      </c>
      <c r="H121" s="1448"/>
      <c r="I121" s="906">
        <f t="shared" si="6"/>
        <v>0</v>
      </c>
    </row>
    <row r="122" spans="2:9">
      <c r="B122" s="900" t="s">
        <v>4262</v>
      </c>
      <c r="C122" s="938">
        <v>40022</v>
      </c>
      <c r="D122" s="1088">
        <v>140</v>
      </c>
      <c r="E122" s="1139">
        <v>91</v>
      </c>
      <c r="F122" s="1138">
        <v>86</v>
      </c>
      <c r="G122" s="1138">
        <v>72</v>
      </c>
      <c r="H122" s="1448"/>
      <c r="I122" s="906">
        <f t="shared" si="6"/>
        <v>0</v>
      </c>
    </row>
    <row r="123" spans="2:9">
      <c r="B123" s="900" t="s">
        <v>4263</v>
      </c>
      <c r="C123" s="938">
        <v>40026</v>
      </c>
      <c r="D123" s="1088">
        <v>115</v>
      </c>
      <c r="E123" s="1139">
        <v>74</v>
      </c>
      <c r="F123" s="1138">
        <v>70</v>
      </c>
      <c r="G123" s="1138">
        <v>58</v>
      </c>
      <c r="H123" s="1448"/>
      <c r="I123" s="906">
        <f t="shared" si="6"/>
        <v>0</v>
      </c>
    </row>
    <row r="124" spans="2:9" ht="15.75" customHeight="1">
      <c r="B124" s="914" t="s">
        <v>4617</v>
      </c>
      <c r="C124" s="904"/>
      <c r="D124" s="945"/>
      <c r="E124" s="1142"/>
      <c r="F124" s="915"/>
      <c r="G124" s="915"/>
      <c r="H124" s="929"/>
      <c r="I124" s="949"/>
    </row>
    <row r="125" spans="2:9">
      <c r="B125" s="900" t="s">
        <v>4264</v>
      </c>
      <c r="C125" s="938">
        <v>40009</v>
      </c>
      <c r="D125" s="1088">
        <v>199</v>
      </c>
      <c r="E125" s="1139">
        <v>133</v>
      </c>
      <c r="F125" s="1138">
        <v>126</v>
      </c>
      <c r="G125" s="1138">
        <v>105</v>
      </c>
      <c r="H125" s="1448"/>
      <c r="I125" s="906">
        <f t="shared" ref="I125:I130" si="7">H125*E125</f>
        <v>0</v>
      </c>
    </row>
    <row r="126" spans="2:9">
      <c r="B126" s="900" t="s">
        <v>4265</v>
      </c>
      <c r="C126" s="938">
        <v>40010</v>
      </c>
      <c r="D126" s="1088">
        <v>190</v>
      </c>
      <c r="E126" s="1139">
        <v>125</v>
      </c>
      <c r="F126" s="1138">
        <v>119</v>
      </c>
      <c r="G126" s="1138">
        <v>99</v>
      </c>
      <c r="H126" s="1448"/>
      <c r="I126" s="906">
        <f t="shared" si="7"/>
        <v>0</v>
      </c>
    </row>
    <row r="127" spans="2:9">
      <c r="B127" s="900" t="s">
        <v>4266</v>
      </c>
      <c r="C127" s="938">
        <v>40011</v>
      </c>
      <c r="D127" s="1088">
        <v>199</v>
      </c>
      <c r="E127" s="1139">
        <v>133</v>
      </c>
      <c r="F127" s="1138">
        <v>126</v>
      </c>
      <c r="G127" s="1138">
        <v>105</v>
      </c>
      <c r="H127" s="1448"/>
      <c r="I127" s="906">
        <f t="shared" si="7"/>
        <v>0</v>
      </c>
    </row>
    <row r="128" spans="2:9">
      <c r="B128" s="900" t="s">
        <v>4267</v>
      </c>
      <c r="C128" s="938">
        <v>40012</v>
      </c>
      <c r="D128" s="1088">
        <v>199</v>
      </c>
      <c r="E128" s="1139">
        <v>139</v>
      </c>
      <c r="F128" s="1138">
        <v>132</v>
      </c>
      <c r="G128" s="1138">
        <v>110</v>
      </c>
      <c r="H128" s="1448"/>
      <c r="I128" s="906">
        <f t="shared" si="7"/>
        <v>0</v>
      </c>
    </row>
    <row r="129" spans="2:9">
      <c r="B129" s="900" t="s">
        <v>4268</v>
      </c>
      <c r="C129" s="938">
        <v>40013</v>
      </c>
      <c r="D129" s="1088">
        <v>199</v>
      </c>
      <c r="E129" s="1139">
        <v>127</v>
      </c>
      <c r="F129" s="1138">
        <v>120</v>
      </c>
      <c r="G129" s="1138">
        <v>100</v>
      </c>
      <c r="H129" s="1448"/>
      <c r="I129" s="906">
        <f t="shared" si="7"/>
        <v>0</v>
      </c>
    </row>
    <row r="130" spans="2:9">
      <c r="B130" s="900" t="s">
        <v>4269</v>
      </c>
      <c r="C130" s="938">
        <v>40014</v>
      </c>
      <c r="D130" s="1088">
        <v>199</v>
      </c>
      <c r="E130" s="1139">
        <v>139</v>
      </c>
      <c r="F130" s="1138">
        <v>132</v>
      </c>
      <c r="G130" s="1138">
        <v>110</v>
      </c>
      <c r="H130" s="1448"/>
      <c r="I130" s="906">
        <f t="shared" si="7"/>
        <v>0</v>
      </c>
    </row>
    <row r="131" spans="2:9" ht="15.75" customHeight="1">
      <c r="B131" s="914" t="s">
        <v>4619</v>
      </c>
      <c r="C131" s="904"/>
      <c r="D131" s="945"/>
      <c r="E131" s="1142"/>
      <c r="F131" s="915"/>
      <c r="G131" s="915"/>
      <c r="H131" s="929"/>
      <c r="I131" s="949"/>
    </row>
    <row r="132" spans="2:9">
      <c r="B132" s="900" t="s">
        <v>4270</v>
      </c>
      <c r="C132" s="938">
        <v>40016</v>
      </c>
      <c r="D132" s="1088">
        <v>199</v>
      </c>
      <c r="E132" s="1139">
        <v>125</v>
      </c>
      <c r="F132" s="1138">
        <v>119</v>
      </c>
      <c r="G132" s="1138">
        <v>99</v>
      </c>
      <c r="H132" s="1448"/>
      <c r="I132" s="906">
        <f>H132*E132</f>
        <v>0</v>
      </c>
    </row>
    <row r="133" spans="2:9">
      <c r="B133" s="900" t="s">
        <v>4271</v>
      </c>
      <c r="C133" s="938">
        <v>40017</v>
      </c>
      <c r="D133" s="1088">
        <v>199</v>
      </c>
      <c r="E133" s="1139">
        <v>139</v>
      </c>
      <c r="F133" s="1138">
        <v>132</v>
      </c>
      <c r="G133" s="1138">
        <v>110</v>
      </c>
      <c r="H133" s="1448"/>
      <c r="I133" s="906">
        <f>H133*E133</f>
        <v>0</v>
      </c>
    </row>
    <row r="134" spans="2:9">
      <c r="B134" s="900" t="s">
        <v>4272</v>
      </c>
      <c r="C134" s="938">
        <v>40018</v>
      </c>
      <c r="D134" s="1088">
        <v>199</v>
      </c>
      <c r="E134" s="1139">
        <v>139</v>
      </c>
      <c r="F134" s="1138">
        <v>132</v>
      </c>
      <c r="G134" s="1138">
        <v>110</v>
      </c>
      <c r="H134" s="1448"/>
      <c r="I134" s="906">
        <f>H134*E134</f>
        <v>0</v>
      </c>
    </row>
    <row r="135" spans="2:9">
      <c r="B135" s="900" t="s">
        <v>4273</v>
      </c>
      <c r="C135" s="938">
        <v>40019</v>
      </c>
      <c r="D135" s="1088">
        <v>185</v>
      </c>
      <c r="E135" s="1139">
        <v>116</v>
      </c>
      <c r="F135" s="1138">
        <v>110</v>
      </c>
      <c r="G135" s="1138">
        <v>92</v>
      </c>
      <c r="H135" s="1448"/>
      <c r="I135" s="906">
        <f>H135*E135</f>
        <v>0</v>
      </c>
    </row>
    <row r="136" spans="2:9">
      <c r="B136" s="900" t="s">
        <v>4274</v>
      </c>
      <c r="C136" s="938">
        <v>40020</v>
      </c>
      <c r="D136" s="1088">
        <v>185</v>
      </c>
      <c r="E136" s="1139">
        <v>120</v>
      </c>
      <c r="F136" s="1138">
        <v>114</v>
      </c>
      <c r="G136" s="1138">
        <v>95</v>
      </c>
      <c r="H136" s="1448"/>
      <c r="I136" s="906">
        <f>H136*E136</f>
        <v>0</v>
      </c>
    </row>
    <row r="137" spans="2:9" ht="15.75" customHeight="1">
      <c r="B137" s="914" t="s">
        <v>4275</v>
      </c>
      <c r="C137" s="904"/>
      <c r="D137" s="945"/>
      <c r="E137" s="1142"/>
      <c r="F137" s="915"/>
      <c r="G137" s="915"/>
      <c r="H137" s="929"/>
      <c r="I137" s="949"/>
    </row>
    <row r="138" spans="2:9">
      <c r="B138" s="900" t="s">
        <v>4276</v>
      </c>
      <c r="C138" s="936">
        <v>40116</v>
      </c>
      <c r="D138" s="1088">
        <v>190</v>
      </c>
      <c r="E138" s="1139">
        <v>126</v>
      </c>
      <c r="F138" s="1138">
        <v>120</v>
      </c>
      <c r="G138" s="1138">
        <v>100</v>
      </c>
      <c r="H138" s="1448"/>
      <c r="I138" s="906">
        <f t="shared" ref="I138:I147" si="8">H138*E138</f>
        <v>0</v>
      </c>
    </row>
    <row r="139" spans="2:9">
      <c r="B139" s="900" t="s">
        <v>4277</v>
      </c>
      <c r="C139" s="936">
        <v>40117</v>
      </c>
      <c r="D139" s="1088">
        <v>185</v>
      </c>
      <c r="E139" s="1139">
        <v>118</v>
      </c>
      <c r="F139" s="1138">
        <v>111</v>
      </c>
      <c r="G139" s="1138">
        <v>93</v>
      </c>
      <c r="H139" s="1448"/>
      <c r="I139" s="906">
        <f t="shared" si="8"/>
        <v>0</v>
      </c>
    </row>
    <row r="140" spans="2:9">
      <c r="B140" s="900" t="s">
        <v>4278</v>
      </c>
      <c r="C140" s="938">
        <v>40118</v>
      </c>
      <c r="D140" s="1088">
        <v>199</v>
      </c>
      <c r="E140" s="1139">
        <v>137</v>
      </c>
      <c r="F140" s="1138">
        <v>130</v>
      </c>
      <c r="G140" s="1138">
        <v>108</v>
      </c>
      <c r="H140" s="1448"/>
      <c r="I140" s="906">
        <f t="shared" si="8"/>
        <v>0</v>
      </c>
    </row>
    <row r="141" spans="2:9">
      <c r="B141" s="900" t="s">
        <v>4279</v>
      </c>
      <c r="C141" s="936">
        <v>40119</v>
      </c>
      <c r="D141" s="1088">
        <v>190</v>
      </c>
      <c r="E141" s="1139">
        <v>126</v>
      </c>
      <c r="F141" s="1138">
        <v>120</v>
      </c>
      <c r="G141" s="1138">
        <v>100</v>
      </c>
      <c r="H141" s="1448"/>
      <c r="I141" s="906">
        <f t="shared" si="8"/>
        <v>0</v>
      </c>
    </row>
    <row r="142" spans="2:9">
      <c r="B142" s="900" t="s">
        <v>4280</v>
      </c>
      <c r="C142" s="938">
        <v>40114</v>
      </c>
      <c r="D142" s="1088">
        <v>199</v>
      </c>
      <c r="E142" s="1139">
        <v>135</v>
      </c>
      <c r="F142" s="1138">
        <v>128</v>
      </c>
      <c r="G142" s="1138">
        <v>107</v>
      </c>
      <c r="H142" s="1448"/>
      <c r="I142" s="906">
        <f t="shared" si="8"/>
        <v>0</v>
      </c>
    </row>
    <row r="143" spans="2:9">
      <c r="B143" s="900" t="s">
        <v>4281</v>
      </c>
      <c r="C143" s="936">
        <v>40120</v>
      </c>
      <c r="D143" s="1088">
        <v>185</v>
      </c>
      <c r="E143" s="1139">
        <v>120</v>
      </c>
      <c r="F143" s="1138">
        <v>114</v>
      </c>
      <c r="G143" s="1138">
        <v>95</v>
      </c>
      <c r="H143" s="1448"/>
      <c r="I143" s="906">
        <f t="shared" si="8"/>
        <v>0</v>
      </c>
    </row>
    <row r="144" spans="2:9">
      <c r="B144" s="900" t="s">
        <v>4282</v>
      </c>
      <c r="C144" s="938">
        <v>40121</v>
      </c>
      <c r="D144" s="1088">
        <v>195</v>
      </c>
      <c r="E144" s="1139">
        <v>128</v>
      </c>
      <c r="F144" s="1138">
        <v>121</v>
      </c>
      <c r="G144" s="1138">
        <v>101</v>
      </c>
      <c r="H144" s="1448"/>
      <c r="I144" s="906">
        <f t="shared" si="8"/>
        <v>0</v>
      </c>
    </row>
    <row r="145" spans="2:9">
      <c r="B145" s="900" t="s">
        <v>4283</v>
      </c>
      <c r="C145" s="938">
        <v>40115</v>
      </c>
      <c r="D145" s="1088">
        <v>189</v>
      </c>
      <c r="E145" s="1139">
        <v>125</v>
      </c>
      <c r="F145" s="1138">
        <v>118</v>
      </c>
      <c r="G145" s="1138">
        <v>95</v>
      </c>
      <c r="H145" s="1448"/>
      <c r="I145" s="906">
        <f t="shared" si="8"/>
        <v>0</v>
      </c>
    </row>
    <row r="146" spans="2:9">
      <c r="B146" s="900" t="s">
        <v>4284</v>
      </c>
      <c r="C146" s="938">
        <v>40122</v>
      </c>
      <c r="D146" s="1088">
        <v>189</v>
      </c>
      <c r="E146" s="1139">
        <v>125</v>
      </c>
      <c r="F146" s="1138">
        <v>118</v>
      </c>
      <c r="G146" s="1138">
        <v>90</v>
      </c>
      <c r="H146" s="1448"/>
      <c r="I146" s="906">
        <f t="shared" si="8"/>
        <v>0</v>
      </c>
    </row>
    <row r="147" spans="2:9">
      <c r="B147" s="900" t="s">
        <v>4285</v>
      </c>
      <c r="C147" s="938">
        <v>40123</v>
      </c>
      <c r="D147" s="1088">
        <v>189</v>
      </c>
      <c r="E147" s="1139">
        <v>125</v>
      </c>
      <c r="F147" s="1138">
        <v>118</v>
      </c>
      <c r="G147" s="1138">
        <v>95</v>
      </c>
      <c r="H147" s="1448"/>
      <c r="I147" s="906">
        <f t="shared" si="8"/>
        <v>0</v>
      </c>
    </row>
    <row r="148" spans="2:9" ht="15.75" customHeight="1">
      <c r="B148" s="914" t="s">
        <v>4286</v>
      </c>
      <c r="C148" s="904"/>
      <c r="D148" s="945"/>
      <c r="E148" s="1142"/>
      <c r="F148" s="915"/>
      <c r="G148" s="915"/>
      <c r="H148" s="929"/>
      <c r="I148" s="949"/>
    </row>
    <row r="149" spans="2:9">
      <c r="B149" s="900" t="s">
        <v>4287</v>
      </c>
      <c r="C149" s="938">
        <v>40083</v>
      </c>
      <c r="D149" s="1088">
        <v>189</v>
      </c>
      <c r="E149" s="1139">
        <v>130</v>
      </c>
      <c r="F149" s="1138">
        <v>123</v>
      </c>
      <c r="G149" s="1138">
        <v>102</v>
      </c>
      <c r="H149" s="1448"/>
      <c r="I149" s="906">
        <f t="shared" ref="I149:I154" si="9">H149*E149</f>
        <v>0</v>
      </c>
    </row>
    <row r="150" spans="2:9">
      <c r="B150" s="900" t="s">
        <v>4288</v>
      </c>
      <c r="C150" s="938">
        <v>40084</v>
      </c>
      <c r="D150" s="1088">
        <v>185</v>
      </c>
      <c r="E150" s="1139">
        <v>120</v>
      </c>
      <c r="F150" s="1138">
        <v>114</v>
      </c>
      <c r="G150" s="1138">
        <v>95</v>
      </c>
      <c r="H150" s="1448"/>
      <c r="I150" s="906">
        <f t="shared" si="9"/>
        <v>0</v>
      </c>
    </row>
    <row r="151" spans="2:9">
      <c r="B151" s="900" t="s">
        <v>4289</v>
      </c>
      <c r="C151" s="938">
        <v>40085</v>
      </c>
      <c r="D151" s="1088">
        <v>185</v>
      </c>
      <c r="E151" s="1139">
        <v>114</v>
      </c>
      <c r="F151" s="1138">
        <v>108</v>
      </c>
      <c r="G151" s="1138">
        <v>90</v>
      </c>
      <c r="H151" s="1448"/>
      <c r="I151" s="906">
        <f t="shared" si="9"/>
        <v>0</v>
      </c>
    </row>
    <row r="152" spans="2:9">
      <c r="B152" s="900" t="s">
        <v>4290</v>
      </c>
      <c r="C152" s="938">
        <v>40086</v>
      </c>
      <c r="D152" s="1088">
        <v>189</v>
      </c>
      <c r="E152" s="1139">
        <v>123</v>
      </c>
      <c r="F152" s="1138">
        <v>116</v>
      </c>
      <c r="G152" s="1138">
        <v>97</v>
      </c>
      <c r="H152" s="1448"/>
      <c r="I152" s="906">
        <f t="shared" si="9"/>
        <v>0</v>
      </c>
    </row>
    <row r="153" spans="2:9">
      <c r="B153" s="900" t="s">
        <v>4291</v>
      </c>
      <c r="C153" s="938">
        <v>40087</v>
      </c>
      <c r="D153" s="1088">
        <v>189</v>
      </c>
      <c r="E153" s="1139">
        <v>123</v>
      </c>
      <c r="F153" s="1138">
        <v>116</v>
      </c>
      <c r="G153" s="1138">
        <v>97</v>
      </c>
      <c r="H153" s="1448"/>
      <c r="I153" s="906">
        <f t="shared" si="9"/>
        <v>0</v>
      </c>
    </row>
    <row r="154" spans="2:9">
      <c r="B154" s="900" t="s">
        <v>4292</v>
      </c>
      <c r="C154" s="938">
        <v>40088</v>
      </c>
      <c r="D154" s="1088">
        <v>180</v>
      </c>
      <c r="E154" s="1139">
        <v>116</v>
      </c>
      <c r="F154" s="1138">
        <v>110</v>
      </c>
      <c r="G154" s="1138">
        <v>92</v>
      </c>
      <c r="H154" s="1448"/>
      <c r="I154" s="906">
        <f t="shared" si="9"/>
        <v>0</v>
      </c>
    </row>
    <row r="155" spans="2:9" ht="15.75" customHeight="1">
      <c r="B155" s="917" t="s">
        <v>4620</v>
      </c>
      <c r="C155" s="904"/>
      <c r="D155" s="945"/>
      <c r="E155" s="1142"/>
      <c r="F155" s="1143"/>
      <c r="G155" s="1143"/>
      <c r="H155" s="918"/>
      <c r="I155" s="949"/>
    </row>
    <row r="156" spans="2:9">
      <c r="B156" s="900" t="s">
        <v>4293</v>
      </c>
      <c r="C156" s="938">
        <v>40003</v>
      </c>
      <c r="D156" s="1088">
        <v>120</v>
      </c>
      <c r="E156" s="1139">
        <v>75</v>
      </c>
      <c r="F156" s="1138">
        <v>71</v>
      </c>
      <c r="G156" s="1138">
        <v>59</v>
      </c>
      <c r="H156" s="1448"/>
      <c r="I156" s="906">
        <f t="shared" ref="I156:I161" si="10">H156*E156</f>
        <v>0</v>
      </c>
    </row>
    <row r="157" spans="2:9">
      <c r="B157" s="900" t="s">
        <v>4294</v>
      </c>
      <c r="C157" s="938">
        <v>40004</v>
      </c>
      <c r="D157" s="1088">
        <v>115</v>
      </c>
      <c r="E157" s="1139">
        <v>72</v>
      </c>
      <c r="F157" s="1138">
        <v>68</v>
      </c>
      <c r="G157" s="1138">
        <v>57</v>
      </c>
      <c r="H157" s="1448"/>
      <c r="I157" s="906">
        <f t="shared" si="10"/>
        <v>0</v>
      </c>
    </row>
    <row r="158" spans="2:9">
      <c r="B158" s="900" t="s">
        <v>4295</v>
      </c>
      <c r="C158" s="938">
        <v>40005</v>
      </c>
      <c r="D158" s="1088">
        <v>110</v>
      </c>
      <c r="E158" s="1139">
        <v>70</v>
      </c>
      <c r="F158" s="1138">
        <v>66</v>
      </c>
      <c r="G158" s="1138">
        <v>55</v>
      </c>
      <c r="H158" s="1448"/>
      <c r="I158" s="906">
        <f t="shared" si="10"/>
        <v>0</v>
      </c>
    </row>
    <row r="159" spans="2:9">
      <c r="B159" s="900" t="s">
        <v>4296</v>
      </c>
      <c r="C159" s="938">
        <v>40006</v>
      </c>
      <c r="D159" s="1088">
        <v>115</v>
      </c>
      <c r="E159" s="1139">
        <v>72</v>
      </c>
      <c r="F159" s="1138">
        <v>68</v>
      </c>
      <c r="G159" s="1138">
        <v>57</v>
      </c>
      <c r="H159" s="1448"/>
      <c r="I159" s="906">
        <f t="shared" si="10"/>
        <v>0</v>
      </c>
    </row>
    <row r="160" spans="2:9">
      <c r="B160" s="900" t="s">
        <v>4297</v>
      </c>
      <c r="C160" s="938">
        <v>40007</v>
      </c>
      <c r="D160" s="1088">
        <v>115</v>
      </c>
      <c r="E160" s="1139">
        <v>72</v>
      </c>
      <c r="F160" s="1138">
        <v>68</v>
      </c>
      <c r="G160" s="1138">
        <v>57</v>
      </c>
      <c r="H160" s="1448"/>
      <c r="I160" s="906">
        <f t="shared" si="10"/>
        <v>0</v>
      </c>
    </row>
    <row r="161" spans="2:9">
      <c r="B161" s="900" t="s">
        <v>4298</v>
      </c>
      <c r="C161" s="938">
        <v>40008</v>
      </c>
      <c r="D161" s="1088">
        <v>110</v>
      </c>
      <c r="E161" s="1139">
        <v>70</v>
      </c>
      <c r="F161" s="1138">
        <v>66</v>
      </c>
      <c r="G161" s="1138">
        <v>55</v>
      </c>
      <c r="H161" s="1448"/>
      <c r="I161" s="906">
        <f t="shared" si="10"/>
        <v>0</v>
      </c>
    </row>
    <row r="162" spans="2:9" ht="15.75" customHeight="1">
      <c r="B162" s="917" t="s">
        <v>4621</v>
      </c>
      <c r="C162" s="904"/>
      <c r="D162" s="945"/>
      <c r="E162" s="1142"/>
      <c r="F162" s="1143"/>
      <c r="G162" s="1143"/>
      <c r="H162" s="918"/>
      <c r="I162" s="949"/>
    </row>
    <row r="163" spans="2:9">
      <c r="B163" s="901" t="s">
        <v>4299</v>
      </c>
      <c r="C163" s="938">
        <v>40425</v>
      </c>
      <c r="D163" s="1088">
        <v>115</v>
      </c>
      <c r="E163" s="1139">
        <v>72</v>
      </c>
      <c r="F163" s="1138">
        <v>68</v>
      </c>
      <c r="G163" s="1138">
        <v>57</v>
      </c>
      <c r="H163" s="1448"/>
      <c r="I163" s="906">
        <f>H163*E163</f>
        <v>0</v>
      </c>
    </row>
    <row r="164" spans="2:9">
      <c r="B164" s="901" t="s">
        <v>4300</v>
      </c>
      <c r="C164" s="938">
        <v>40424</v>
      </c>
      <c r="D164" s="1088">
        <v>110</v>
      </c>
      <c r="E164" s="1139">
        <v>70</v>
      </c>
      <c r="F164" s="1138">
        <v>66</v>
      </c>
      <c r="G164" s="1138">
        <v>55</v>
      </c>
      <c r="H164" s="1448"/>
      <c r="I164" s="906">
        <f>H164*E164</f>
        <v>0</v>
      </c>
    </row>
    <row r="165" spans="2:9">
      <c r="B165" s="901" t="s">
        <v>4301</v>
      </c>
      <c r="C165" s="938">
        <v>40423</v>
      </c>
      <c r="D165" s="1088">
        <v>115</v>
      </c>
      <c r="E165" s="1139">
        <v>71</v>
      </c>
      <c r="F165" s="1138">
        <v>67</v>
      </c>
      <c r="G165" s="1138">
        <v>56</v>
      </c>
      <c r="H165" s="1448"/>
      <c r="I165" s="906">
        <f>H165*E165</f>
        <v>0</v>
      </c>
    </row>
    <row r="166" spans="2:9">
      <c r="B166" s="901" t="s">
        <v>4302</v>
      </c>
      <c r="C166" s="938">
        <v>40422</v>
      </c>
      <c r="D166" s="1088">
        <v>115</v>
      </c>
      <c r="E166" s="1139">
        <v>72</v>
      </c>
      <c r="F166" s="1138">
        <v>68</v>
      </c>
      <c r="G166" s="1138">
        <v>57</v>
      </c>
      <c r="H166" s="1448"/>
      <c r="I166" s="906">
        <f>H166*E166</f>
        <v>0</v>
      </c>
    </row>
    <row r="167" spans="2:9" ht="15.75" customHeight="1">
      <c r="B167" s="917" t="s">
        <v>4622</v>
      </c>
      <c r="C167" s="904"/>
      <c r="D167" s="945"/>
      <c r="E167" s="1142"/>
      <c r="F167" s="1143"/>
      <c r="G167" s="1143"/>
      <c r="H167" s="918"/>
      <c r="I167" s="949"/>
    </row>
    <row r="168" spans="2:9">
      <c r="B168" s="901" t="s">
        <v>4303</v>
      </c>
      <c r="C168" s="938">
        <v>40493</v>
      </c>
      <c r="D168" s="1088">
        <v>110</v>
      </c>
      <c r="E168" s="1139">
        <v>62</v>
      </c>
      <c r="F168" s="1138">
        <v>59</v>
      </c>
      <c r="G168" s="1138">
        <v>49</v>
      </c>
      <c r="H168" s="1448"/>
      <c r="I168" s="906">
        <f t="shared" ref="I168:I174" si="11">H168*E168</f>
        <v>0</v>
      </c>
    </row>
    <row r="169" spans="2:9">
      <c r="B169" s="901" t="s">
        <v>4304</v>
      </c>
      <c r="C169" s="938">
        <v>40489</v>
      </c>
      <c r="D169" s="1088">
        <v>105</v>
      </c>
      <c r="E169" s="1139">
        <v>67</v>
      </c>
      <c r="F169" s="1138">
        <v>63</v>
      </c>
      <c r="G169" s="1138">
        <v>52</v>
      </c>
      <c r="H169" s="1448"/>
      <c r="I169" s="906">
        <f t="shared" si="11"/>
        <v>0</v>
      </c>
    </row>
    <row r="170" spans="2:9">
      <c r="B170" s="901" t="s">
        <v>4305</v>
      </c>
      <c r="C170" s="938">
        <v>40494</v>
      </c>
      <c r="D170" s="1088">
        <v>110</v>
      </c>
      <c r="E170" s="1139">
        <v>65</v>
      </c>
      <c r="F170" s="1138">
        <v>61</v>
      </c>
      <c r="G170" s="1138">
        <v>51</v>
      </c>
      <c r="H170" s="1448"/>
      <c r="I170" s="906">
        <f t="shared" si="11"/>
        <v>0</v>
      </c>
    </row>
    <row r="171" spans="2:9">
      <c r="B171" s="901" t="s">
        <v>4306</v>
      </c>
      <c r="C171" s="938">
        <v>40491</v>
      </c>
      <c r="D171" s="1088">
        <v>105</v>
      </c>
      <c r="E171" s="1139">
        <v>61</v>
      </c>
      <c r="F171" s="1138">
        <v>58</v>
      </c>
      <c r="G171" s="1138">
        <v>48</v>
      </c>
      <c r="H171" s="1448"/>
      <c r="I171" s="906">
        <f t="shared" si="11"/>
        <v>0</v>
      </c>
    </row>
    <row r="172" spans="2:9">
      <c r="B172" s="901" t="s">
        <v>4307</v>
      </c>
      <c r="C172" s="938">
        <v>40490</v>
      </c>
      <c r="D172" s="1088">
        <v>105</v>
      </c>
      <c r="E172" s="1139">
        <v>61</v>
      </c>
      <c r="F172" s="1138">
        <v>58</v>
      </c>
      <c r="G172" s="1138">
        <v>48</v>
      </c>
      <c r="H172" s="1448"/>
      <c r="I172" s="906">
        <f t="shared" si="11"/>
        <v>0</v>
      </c>
    </row>
    <row r="173" spans="2:9">
      <c r="B173" s="901" t="s">
        <v>4308</v>
      </c>
      <c r="C173" s="938">
        <v>40495</v>
      </c>
      <c r="D173" s="1088">
        <v>105</v>
      </c>
      <c r="E173" s="1139">
        <v>61</v>
      </c>
      <c r="F173" s="1138">
        <v>58</v>
      </c>
      <c r="G173" s="1138">
        <v>48</v>
      </c>
      <c r="H173" s="1448"/>
      <c r="I173" s="906">
        <f t="shared" si="11"/>
        <v>0</v>
      </c>
    </row>
    <row r="174" spans="2:9">
      <c r="B174" s="901" t="s">
        <v>4309</v>
      </c>
      <c r="C174" s="938">
        <v>40492</v>
      </c>
      <c r="D174" s="1088">
        <v>105</v>
      </c>
      <c r="E174" s="1139">
        <v>62</v>
      </c>
      <c r="F174" s="1138">
        <v>59</v>
      </c>
      <c r="G174" s="1138">
        <v>49</v>
      </c>
      <c r="H174" s="1448"/>
      <c r="I174" s="906">
        <f t="shared" si="11"/>
        <v>0</v>
      </c>
    </row>
    <row r="175" spans="2:9" ht="15.75" customHeight="1">
      <c r="B175" s="919" t="s">
        <v>4310</v>
      </c>
      <c r="C175" s="904"/>
      <c r="D175" s="945"/>
      <c r="E175" s="1142"/>
      <c r="F175" s="920"/>
      <c r="G175" s="920"/>
      <c r="H175" s="929"/>
      <c r="I175" s="949"/>
    </row>
    <row r="176" spans="2:9">
      <c r="B176" s="901" t="s">
        <v>4311</v>
      </c>
      <c r="C176" s="935">
        <v>40370</v>
      </c>
      <c r="D176" s="1088">
        <v>149</v>
      </c>
      <c r="E176" s="1139">
        <v>95</v>
      </c>
      <c r="F176" s="1138">
        <v>90</v>
      </c>
      <c r="G176" s="1138">
        <v>75</v>
      </c>
      <c r="H176" s="1448"/>
      <c r="I176" s="906">
        <f>H176*E176</f>
        <v>0</v>
      </c>
    </row>
    <row r="177" spans="2:9">
      <c r="B177" s="901" t="s">
        <v>4312</v>
      </c>
      <c r="C177" s="935">
        <v>40371</v>
      </c>
      <c r="D177" s="1088">
        <v>149</v>
      </c>
      <c r="E177" s="1139">
        <v>95</v>
      </c>
      <c r="F177" s="1138">
        <v>90</v>
      </c>
      <c r="G177" s="1138">
        <v>75</v>
      </c>
      <c r="H177" s="1448"/>
      <c r="I177" s="906">
        <f>H177*E177</f>
        <v>0</v>
      </c>
    </row>
    <row r="178" spans="2:9" ht="15.75" customHeight="1">
      <c r="B178" s="919" t="s">
        <v>4313</v>
      </c>
      <c r="C178" s="904"/>
      <c r="D178" s="945"/>
      <c r="E178" s="1142"/>
      <c r="F178" s="920"/>
      <c r="G178" s="920"/>
      <c r="H178" s="929"/>
      <c r="I178" s="949"/>
    </row>
    <row r="179" spans="2:9">
      <c r="B179" s="901" t="s">
        <v>4314</v>
      </c>
      <c r="C179" s="935">
        <v>40686</v>
      </c>
      <c r="D179" s="1088">
        <v>200</v>
      </c>
      <c r="E179" s="1139">
        <v>125</v>
      </c>
      <c r="F179" s="1138">
        <v>119</v>
      </c>
      <c r="G179" s="1138">
        <v>99</v>
      </c>
      <c r="H179" s="1448"/>
      <c r="I179" s="906">
        <f t="shared" ref="I179:I186" si="12">H179*E179</f>
        <v>0</v>
      </c>
    </row>
    <row r="180" spans="2:9">
      <c r="B180" s="901" t="s">
        <v>4315</v>
      </c>
      <c r="C180" s="935">
        <v>40685</v>
      </c>
      <c r="D180" s="1088">
        <v>170</v>
      </c>
      <c r="E180" s="1139">
        <v>108</v>
      </c>
      <c r="F180" s="1138">
        <v>102</v>
      </c>
      <c r="G180" s="1138">
        <v>85</v>
      </c>
      <c r="H180" s="1448"/>
      <c r="I180" s="906">
        <f t="shared" si="12"/>
        <v>0</v>
      </c>
    </row>
    <row r="181" spans="2:9">
      <c r="B181" s="901" t="s">
        <v>4316</v>
      </c>
      <c r="C181" s="935">
        <v>40680</v>
      </c>
      <c r="D181" s="1088">
        <v>199</v>
      </c>
      <c r="E181" s="1139">
        <v>120</v>
      </c>
      <c r="F181" s="1138">
        <v>114</v>
      </c>
      <c r="G181" s="1138">
        <v>95</v>
      </c>
      <c r="H181" s="1448"/>
      <c r="I181" s="906">
        <f t="shared" si="12"/>
        <v>0</v>
      </c>
    </row>
    <row r="182" spans="2:9">
      <c r="B182" s="901" t="s">
        <v>4317</v>
      </c>
      <c r="C182" s="935">
        <v>40681</v>
      </c>
      <c r="D182" s="1088">
        <v>170</v>
      </c>
      <c r="E182" s="1139">
        <v>108</v>
      </c>
      <c r="F182" s="1138">
        <v>102</v>
      </c>
      <c r="G182" s="1138">
        <v>85</v>
      </c>
      <c r="H182" s="1448"/>
      <c r="I182" s="906">
        <f t="shared" si="12"/>
        <v>0</v>
      </c>
    </row>
    <row r="183" spans="2:9">
      <c r="B183" s="901" t="s">
        <v>4318</v>
      </c>
      <c r="C183" s="935">
        <v>40679</v>
      </c>
      <c r="D183" s="1088">
        <v>180</v>
      </c>
      <c r="E183" s="1139">
        <v>113</v>
      </c>
      <c r="F183" s="1138">
        <v>107</v>
      </c>
      <c r="G183" s="1138">
        <v>89</v>
      </c>
      <c r="H183" s="1448"/>
      <c r="I183" s="906">
        <f t="shared" si="12"/>
        <v>0</v>
      </c>
    </row>
    <row r="184" spans="2:9">
      <c r="B184" s="901" t="s">
        <v>4319</v>
      </c>
      <c r="C184" s="935">
        <v>40683</v>
      </c>
      <c r="D184" s="1088">
        <v>180</v>
      </c>
      <c r="E184" s="1139">
        <v>110</v>
      </c>
      <c r="F184" s="1138">
        <v>104</v>
      </c>
      <c r="G184" s="1138">
        <v>87</v>
      </c>
      <c r="H184" s="1448"/>
      <c r="I184" s="906">
        <f t="shared" si="12"/>
        <v>0</v>
      </c>
    </row>
    <row r="185" spans="2:9">
      <c r="B185" s="901" t="s">
        <v>4320</v>
      </c>
      <c r="C185" s="935">
        <v>40687</v>
      </c>
      <c r="D185" s="1088">
        <v>180</v>
      </c>
      <c r="E185" s="1139">
        <v>113</v>
      </c>
      <c r="F185" s="1138">
        <v>107</v>
      </c>
      <c r="G185" s="1138">
        <v>89</v>
      </c>
      <c r="H185" s="1448"/>
      <c r="I185" s="906">
        <f t="shared" si="12"/>
        <v>0</v>
      </c>
    </row>
    <row r="186" spans="2:9">
      <c r="B186" s="901" t="s">
        <v>4321</v>
      </c>
      <c r="C186" s="935">
        <v>40684</v>
      </c>
      <c r="D186" s="1088">
        <v>170</v>
      </c>
      <c r="E186" s="1139">
        <v>108</v>
      </c>
      <c r="F186" s="1138">
        <v>102</v>
      </c>
      <c r="G186" s="1138">
        <v>85</v>
      </c>
      <c r="H186" s="1448"/>
      <c r="I186" s="906">
        <f t="shared" si="12"/>
        <v>0</v>
      </c>
    </row>
    <row r="187" spans="2:9" ht="15.75" customHeight="1">
      <c r="B187" s="928" t="s">
        <v>4613</v>
      </c>
      <c r="C187" s="940"/>
      <c r="D187" s="945"/>
      <c r="E187" s="1142"/>
      <c r="F187" s="1144"/>
      <c r="G187" s="1144"/>
      <c r="H187" s="921"/>
      <c r="I187" s="949"/>
    </row>
    <row r="188" spans="2:9" ht="15.75" customHeight="1">
      <c r="B188" s="922" t="s">
        <v>4322</v>
      </c>
      <c r="C188" s="904"/>
      <c r="D188" s="945"/>
      <c r="E188" s="1142"/>
      <c r="F188" s="923"/>
      <c r="G188" s="923"/>
      <c r="H188" s="921"/>
      <c r="I188" s="949"/>
    </row>
    <row r="189" spans="2:9">
      <c r="B189" s="900" t="s">
        <v>4323</v>
      </c>
      <c r="C189" s="938">
        <v>40124</v>
      </c>
      <c r="D189" s="1088">
        <v>180</v>
      </c>
      <c r="E189" s="1139">
        <v>116</v>
      </c>
      <c r="F189" s="1138">
        <v>110</v>
      </c>
      <c r="G189" s="1138">
        <v>91</v>
      </c>
      <c r="H189" s="1448"/>
      <c r="I189" s="906">
        <f>H189*E189</f>
        <v>0</v>
      </c>
    </row>
    <row r="190" spans="2:9">
      <c r="B190" s="900" t="s">
        <v>4324</v>
      </c>
      <c r="C190" s="938">
        <v>40125</v>
      </c>
      <c r="D190" s="1088">
        <v>165</v>
      </c>
      <c r="E190" s="1139">
        <v>103</v>
      </c>
      <c r="F190" s="1138">
        <v>98</v>
      </c>
      <c r="G190" s="1138">
        <v>81</v>
      </c>
      <c r="H190" s="1448"/>
      <c r="I190" s="906">
        <f>H190*E190</f>
        <v>0</v>
      </c>
    </row>
    <row r="191" spans="2:9">
      <c r="B191" s="900" t="s">
        <v>4325</v>
      </c>
      <c r="C191" s="938">
        <v>40126</v>
      </c>
      <c r="D191" s="1088">
        <v>175</v>
      </c>
      <c r="E191" s="1139">
        <v>111</v>
      </c>
      <c r="F191" s="1138">
        <v>105</v>
      </c>
      <c r="G191" s="1138">
        <v>87</v>
      </c>
      <c r="H191" s="1448"/>
      <c r="I191" s="906">
        <f>H191*E191</f>
        <v>0</v>
      </c>
    </row>
    <row r="192" spans="2:9">
      <c r="B192" s="900" t="s">
        <v>4326</v>
      </c>
      <c r="C192" s="938">
        <v>40129</v>
      </c>
      <c r="D192" s="1088">
        <v>170</v>
      </c>
      <c r="E192" s="1139">
        <v>108</v>
      </c>
      <c r="F192" s="1138">
        <v>102</v>
      </c>
      <c r="G192" s="1138">
        <v>85</v>
      </c>
      <c r="H192" s="1448"/>
      <c r="I192" s="906">
        <f>H192*E192</f>
        <v>0</v>
      </c>
    </row>
    <row r="193" spans="2:9" ht="15.75" customHeight="1">
      <c r="B193" s="924" t="s">
        <v>4327</v>
      </c>
      <c r="C193" s="904"/>
      <c r="D193" s="946"/>
      <c r="E193" s="1145"/>
      <c r="F193" s="1146"/>
      <c r="G193" s="1146"/>
      <c r="H193" s="925"/>
      <c r="I193" s="949"/>
    </row>
    <row r="194" spans="2:9">
      <c r="B194" s="900" t="s">
        <v>4328</v>
      </c>
      <c r="C194" s="938">
        <v>40127</v>
      </c>
      <c r="D194" s="1088">
        <v>205</v>
      </c>
      <c r="E194" s="1139">
        <v>133</v>
      </c>
      <c r="F194" s="1138">
        <v>126</v>
      </c>
      <c r="G194" s="1138">
        <v>105</v>
      </c>
      <c r="H194" s="1448"/>
      <c r="I194" s="906">
        <f>H194*E194</f>
        <v>0</v>
      </c>
    </row>
    <row r="195" spans="2:9">
      <c r="B195" s="900" t="s">
        <v>4329</v>
      </c>
      <c r="C195" s="938">
        <v>40128</v>
      </c>
      <c r="D195" s="1088">
        <v>199</v>
      </c>
      <c r="E195" s="1139">
        <v>122</v>
      </c>
      <c r="F195" s="1138">
        <v>116</v>
      </c>
      <c r="G195" s="1138">
        <v>96</v>
      </c>
      <c r="H195" s="1448"/>
      <c r="I195" s="906">
        <f>H195*E195</f>
        <v>0</v>
      </c>
    </row>
    <row r="196" spans="2:9">
      <c r="B196" s="901" t="s">
        <v>4330</v>
      </c>
      <c r="C196" s="938">
        <v>40481</v>
      </c>
      <c r="D196" s="1088">
        <v>199</v>
      </c>
      <c r="E196" s="1139">
        <v>125</v>
      </c>
      <c r="F196" s="1138">
        <v>119</v>
      </c>
      <c r="G196" s="1138">
        <v>99</v>
      </c>
      <c r="H196" s="1448"/>
      <c r="I196" s="906">
        <f>H196*E196</f>
        <v>0</v>
      </c>
    </row>
    <row r="197" spans="2:9">
      <c r="B197" s="901" t="s">
        <v>4331</v>
      </c>
      <c r="C197" s="938">
        <v>40673</v>
      </c>
      <c r="D197" s="1088">
        <v>269</v>
      </c>
      <c r="E197" s="1139">
        <v>189</v>
      </c>
      <c r="F197" s="1138">
        <v>180</v>
      </c>
      <c r="G197" s="1138">
        <v>150</v>
      </c>
      <c r="H197" s="1448"/>
      <c r="I197" s="906">
        <f>H197*E197</f>
        <v>0</v>
      </c>
    </row>
    <row r="198" spans="2:9" ht="15.75" customHeight="1">
      <c r="B198" s="924" t="s">
        <v>4636</v>
      </c>
      <c r="C198" s="904"/>
      <c r="D198" s="946"/>
      <c r="E198" s="1145"/>
      <c r="F198" s="1146"/>
      <c r="G198" s="1146"/>
      <c r="H198" s="925"/>
      <c r="I198" s="949"/>
    </row>
    <row r="199" spans="2:9">
      <c r="B199" s="902" t="s">
        <v>4332</v>
      </c>
      <c r="C199" s="938">
        <v>40656</v>
      </c>
      <c r="D199" s="1088">
        <v>179</v>
      </c>
      <c r="E199" s="1139">
        <v>108</v>
      </c>
      <c r="F199" s="1138">
        <v>102</v>
      </c>
      <c r="G199" s="1138">
        <v>85</v>
      </c>
      <c r="H199" s="1448"/>
      <c r="I199" s="906">
        <f t="shared" ref="I199:I206" si="13">H199*E199</f>
        <v>0</v>
      </c>
    </row>
    <row r="200" spans="2:9">
      <c r="B200" s="902" t="s">
        <v>4333</v>
      </c>
      <c r="C200" s="938">
        <v>40655</v>
      </c>
      <c r="D200" s="1088">
        <v>179</v>
      </c>
      <c r="E200" s="1139">
        <v>113</v>
      </c>
      <c r="F200" s="1138">
        <v>107</v>
      </c>
      <c r="G200" s="1138">
        <v>89</v>
      </c>
      <c r="H200" s="1448"/>
      <c r="I200" s="906">
        <f t="shared" si="13"/>
        <v>0</v>
      </c>
    </row>
    <row r="201" spans="2:9">
      <c r="B201" s="902" t="s">
        <v>4334</v>
      </c>
      <c r="C201" s="938">
        <v>40660</v>
      </c>
      <c r="D201" s="1088">
        <v>189</v>
      </c>
      <c r="E201" s="1139">
        <v>120</v>
      </c>
      <c r="F201" s="1138">
        <v>114</v>
      </c>
      <c r="G201" s="1138">
        <v>95</v>
      </c>
      <c r="H201" s="1448"/>
      <c r="I201" s="906">
        <f t="shared" si="13"/>
        <v>0</v>
      </c>
    </row>
    <row r="202" spans="2:9">
      <c r="B202" s="902" t="s">
        <v>4335</v>
      </c>
      <c r="C202" s="938">
        <v>40659</v>
      </c>
      <c r="D202" s="1088">
        <v>170</v>
      </c>
      <c r="E202" s="1139">
        <v>95</v>
      </c>
      <c r="F202" s="1138">
        <v>90</v>
      </c>
      <c r="G202" s="1138">
        <v>75</v>
      </c>
      <c r="H202" s="1448"/>
      <c r="I202" s="906">
        <f t="shared" si="13"/>
        <v>0</v>
      </c>
    </row>
    <row r="203" spans="2:9">
      <c r="B203" s="902" t="s">
        <v>4336</v>
      </c>
      <c r="C203" s="938">
        <v>40658</v>
      </c>
      <c r="D203" s="1088">
        <v>210</v>
      </c>
      <c r="E203" s="1139">
        <v>133</v>
      </c>
      <c r="F203" s="1138">
        <v>126</v>
      </c>
      <c r="G203" s="1138">
        <v>105</v>
      </c>
      <c r="H203" s="1448"/>
      <c r="I203" s="906">
        <f t="shared" si="13"/>
        <v>0</v>
      </c>
    </row>
    <row r="204" spans="2:9">
      <c r="B204" s="902" t="s">
        <v>4337</v>
      </c>
      <c r="C204" s="938">
        <v>40654</v>
      </c>
      <c r="D204" s="1088">
        <v>199</v>
      </c>
      <c r="E204" s="1139">
        <v>125</v>
      </c>
      <c r="F204" s="1138">
        <v>119</v>
      </c>
      <c r="G204" s="1138">
        <v>99</v>
      </c>
      <c r="H204" s="1448"/>
      <c r="I204" s="906">
        <f t="shared" si="13"/>
        <v>0</v>
      </c>
    </row>
    <row r="205" spans="2:9">
      <c r="B205" s="902" t="s">
        <v>4338</v>
      </c>
      <c r="C205" s="938">
        <v>40657</v>
      </c>
      <c r="D205" s="1088">
        <v>199</v>
      </c>
      <c r="E205" s="1139">
        <v>133</v>
      </c>
      <c r="F205" s="1138">
        <v>126</v>
      </c>
      <c r="G205" s="1138">
        <v>105</v>
      </c>
      <c r="H205" s="1448"/>
      <c r="I205" s="906">
        <f t="shared" si="13"/>
        <v>0</v>
      </c>
    </row>
    <row r="206" spans="2:9">
      <c r="B206" s="902" t="s">
        <v>4339</v>
      </c>
      <c r="C206" s="938">
        <v>40661</v>
      </c>
      <c r="D206" s="1088">
        <v>199</v>
      </c>
      <c r="E206" s="1139">
        <v>125</v>
      </c>
      <c r="F206" s="1138">
        <v>119</v>
      </c>
      <c r="G206" s="1138">
        <v>99</v>
      </c>
      <c r="H206" s="1448"/>
      <c r="I206" s="906">
        <f t="shared" si="13"/>
        <v>0</v>
      </c>
    </row>
    <row r="207" spans="2:9" ht="15.75" customHeight="1">
      <c r="B207" s="917" t="s">
        <v>4635</v>
      </c>
      <c r="C207" s="904"/>
      <c r="D207" s="945"/>
      <c r="E207" s="1142"/>
      <c r="F207" s="1147"/>
      <c r="G207" s="1147"/>
      <c r="H207" s="929"/>
      <c r="I207" s="949"/>
    </row>
    <row r="208" spans="2:9">
      <c r="B208" s="901" t="s">
        <v>4340</v>
      </c>
      <c r="C208" s="938">
        <v>40472</v>
      </c>
      <c r="D208" s="1088">
        <v>155</v>
      </c>
      <c r="E208" s="1139">
        <v>87</v>
      </c>
      <c r="F208" s="1138">
        <v>82</v>
      </c>
      <c r="G208" s="1138">
        <v>68</v>
      </c>
      <c r="H208" s="1448"/>
      <c r="I208" s="906">
        <f>H208*E208</f>
        <v>0</v>
      </c>
    </row>
    <row r="209" spans="2:9">
      <c r="B209" s="901" t="s">
        <v>4341</v>
      </c>
      <c r="C209" s="938">
        <v>40474</v>
      </c>
      <c r="D209" s="1088">
        <v>160</v>
      </c>
      <c r="E209" s="1139">
        <v>108</v>
      </c>
      <c r="F209" s="1138">
        <v>102</v>
      </c>
      <c r="G209" s="1138">
        <v>85</v>
      </c>
      <c r="H209" s="1448"/>
      <c r="I209" s="906">
        <f>H209*E209</f>
        <v>0</v>
      </c>
    </row>
    <row r="210" spans="2:9">
      <c r="B210" s="901" t="s">
        <v>4342</v>
      </c>
      <c r="C210" s="938">
        <v>40512</v>
      </c>
      <c r="D210" s="1088">
        <v>160</v>
      </c>
      <c r="E210" s="1139">
        <v>104</v>
      </c>
      <c r="F210" s="1138">
        <v>98</v>
      </c>
      <c r="G210" s="1138">
        <v>82</v>
      </c>
      <c r="H210" s="1448"/>
      <c r="I210" s="906">
        <f>H210*E210</f>
        <v>0</v>
      </c>
    </row>
    <row r="211" spans="2:9">
      <c r="B211" s="901" t="s">
        <v>4343</v>
      </c>
      <c r="C211" s="938">
        <v>40475</v>
      </c>
      <c r="D211" s="1088">
        <v>160</v>
      </c>
      <c r="E211" s="1139">
        <v>99</v>
      </c>
      <c r="F211" s="1138">
        <v>94</v>
      </c>
      <c r="G211" s="1138">
        <v>78</v>
      </c>
      <c r="H211" s="1448"/>
      <c r="I211" s="906">
        <f>H211*E211</f>
        <v>0</v>
      </c>
    </row>
    <row r="212" spans="2:9">
      <c r="B212" s="901" t="s">
        <v>4344</v>
      </c>
      <c r="C212" s="938">
        <v>40473</v>
      </c>
      <c r="D212" s="1088">
        <v>160</v>
      </c>
      <c r="E212" s="1139">
        <v>104</v>
      </c>
      <c r="F212" s="1138">
        <v>98</v>
      </c>
      <c r="G212" s="1138">
        <v>82</v>
      </c>
      <c r="H212" s="1448"/>
      <c r="I212" s="906">
        <f>H212*E212</f>
        <v>0</v>
      </c>
    </row>
    <row r="213" spans="2:9" ht="15.75" customHeight="1">
      <c r="B213" s="917" t="s">
        <v>4634</v>
      </c>
      <c r="C213" s="904"/>
      <c r="D213" s="945"/>
      <c r="E213" s="1142"/>
      <c r="F213" s="1147"/>
      <c r="G213" s="1147"/>
      <c r="H213" s="929"/>
      <c r="I213" s="949"/>
    </row>
    <row r="214" spans="2:9">
      <c r="B214" s="901" t="s">
        <v>4345</v>
      </c>
      <c r="C214" s="938">
        <v>40674</v>
      </c>
      <c r="D214" s="1088">
        <v>199</v>
      </c>
      <c r="E214" s="1139">
        <v>120</v>
      </c>
      <c r="F214" s="1138">
        <v>114</v>
      </c>
      <c r="G214" s="1138">
        <v>95</v>
      </c>
      <c r="H214" s="1448"/>
      <c r="I214" s="906">
        <f>H214*E214</f>
        <v>0</v>
      </c>
    </row>
    <row r="215" spans="2:9">
      <c r="B215" s="901" t="s">
        <v>4346</v>
      </c>
      <c r="C215" s="938">
        <v>40675</v>
      </c>
      <c r="D215" s="1088">
        <v>199</v>
      </c>
      <c r="E215" s="1139">
        <v>120</v>
      </c>
      <c r="F215" s="1138">
        <v>114</v>
      </c>
      <c r="G215" s="1138">
        <v>95</v>
      </c>
      <c r="H215" s="1448"/>
      <c r="I215" s="906">
        <f>H215*E215</f>
        <v>0</v>
      </c>
    </row>
    <row r="216" spans="2:9" ht="15.75" customHeight="1">
      <c r="B216" s="917" t="s">
        <v>4633</v>
      </c>
      <c r="C216" s="904"/>
      <c r="D216" s="945"/>
      <c r="E216" s="1142"/>
      <c r="F216" s="1147"/>
      <c r="G216" s="1147"/>
      <c r="H216" s="929"/>
      <c r="I216" s="949"/>
    </row>
    <row r="217" spans="2:9">
      <c r="B217" s="901" t="s">
        <v>4347</v>
      </c>
      <c r="C217" s="938">
        <v>40130</v>
      </c>
      <c r="D217" s="1088">
        <v>189</v>
      </c>
      <c r="E217" s="1139">
        <v>127</v>
      </c>
      <c r="F217" s="1138">
        <v>120</v>
      </c>
      <c r="G217" s="1138">
        <v>100</v>
      </c>
      <c r="H217" s="1448"/>
      <c r="I217" s="906">
        <f>H217*E217</f>
        <v>0</v>
      </c>
    </row>
    <row r="218" spans="2:9">
      <c r="B218" s="900" t="s">
        <v>4348</v>
      </c>
      <c r="C218" s="938">
        <v>40131</v>
      </c>
      <c r="D218" s="1088">
        <v>220</v>
      </c>
      <c r="E218" s="1139">
        <v>152</v>
      </c>
      <c r="F218" s="1138">
        <v>144</v>
      </c>
      <c r="G218" s="1138">
        <v>115</v>
      </c>
      <c r="H218" s="1448"/>
      <c r="I218" s="906">
        <f>H218*E218</f>
        <v>0</v>
      </c>
    </row>
    <row r="219" spans="2:9">
      <c r="B219" s="900" t="s">
        <v>4349</v>
      </c>
      <c r="C219" s="938">
        <v>40132</v>
      </c>
      <c r="D219" s="1088">
        <v>199</v>
      </c>
      <c r="E219" s="1139">
        <v>133</v>
      </c>
      <c r="F219" s="1138">
        <v>126</v>
      </c>
      <c r="G219" s="1138">
        <v>105</v>
      </c>
      <c r="H219" s="1448"/>
      <c r="I219" s="906">
        <f>H219*E219</f>
        <v>0</v>
      </c>
    </row>
    <row r="220" spans="2:9">
      <c r="B220" s="900" t="s">
        <v>4350</v>
      </c>
      <c r="C220" s="938">
        <v>40133</v>
      </c>
      <c r="D220" s="1088">
        <v>210</v>
      </c>
      <c r="E220" s="1139">
        <v>139</v>
      </c>
      <c r="F220" s="1138">
        <v>132</v>
      </c>
      <c r="G220" s="1138">
        <v>110</v>
      </c>
      <c r="H220" s="1448"/>
      <c r="I220" s="906">
        <f>H220*E220</f>
        <v>0</v>
      </c>
    </row>
    <row r="221" spans="2:9">
      <c r="B221" s="900" t="s">
        <v>4351</v>
      </c>
      <c r="C221" s="938">
        <v>40134</v>
      </c>
      <c r="D221" s="1088">
        <v>189</v>
      </c>
      <c r="E221" s="1139">
        <v>120</v>
      </c>
      <c r="F221" s="1138">
        <v>114</v>
      </c>
      <c r="G221" s="1138">
        <v>100</v>
      </c>
      <c r="H221" s="1448"/>
      <c r="I221" s="906">
        <f>H221*E221</f>
        <v>0</v>
      </c>
    </row>
    <row r="222" spans="2:9" ht="15.75" customHeight="1">
      <c r="B222" s="914" t="s">
        <v>4352</v>
      </c>
      <c r="C222" s="904"/>
      <c r="D222" s="945"/>
      <c r="E222" s="1142"/>
      <c r="F222" s="915"/>
      <c r="G222" s="915"/>
      <c r="H222" s="929"/>
      <c r="I222" s="949"/>
    </row>
    <row r="223" spans="2:9">
      <c r="B223" s="900" t="s">
        <v>4353</v>
      </c>
      <c r="C223" s="938">
        <v>40186</v>
      </c>
      <c r="D223" s="1088">
        <v>190</v>
      </c>
      <c r="E223" s="1139">
        <v>126</v>
      </c>
      <c r="F223" s="1138">
        <v>120</v>
      </c>
      <c r="G223" s="1138">
        <v>100</v>
      </c>
      <c r="H223" s="1448"/>
      <c r="I223" s="906">
        <f t="shared" ref="I223:I233" si="14">H223*E223</f>
        <v>0</v>
      </c>
    </row>
    <row r="224" spans="2:9">
      <c r="B224" s="899" t="s">
        <v>4354</v>
      </c>
      <c r="C224" s="936">
        <v>40187</v>
      </c>
      <c r="D224" s="1088">
        <v>270</v>
      </c>
      <c r="E224" s="1139">
        <v>183</v>
      </c>
      <c r="F224" s="1138">
        <v>174</v>
      </c>
      <c r="G224" s="1138">
        <v>145</v>
      </c>
      <c r="H224" s="1448"/>
      <c r="I224" s="906">
        <f t="shared" si="14"/>
        <v>0</v>
      </c>
    </row>
    <row r="225" spans="2:9">
      <c r="B225" s="899" t="s">
        <v>4355</v>
      </c>
      <c r="C225" s="936">
        <v>40188</v>
      </c>
      <c r="D225" s="1088">
        <v>260</v>
      </c>
      <c r="E225" s="1139">
        <v>176</v>
      </c>
      <c r="F225" s="1138">
        <v>167</v>
      </c>
      <c r="G225" s="1138">
        <v>139</v>
      </c>
      <c r="H225" s="1448"/>
      <c r="I225" s="906">
        <f t="shared" si="14"/>
        <v>0</v>
      </c>
    </row>
    <row r="226" spans="2:9">
      <c r="B226" s="900" t="s">
        <v>4356</v>
      </c>
      <c r="C226" s="938">
        <v>40189</v>
      </c>
      <c r="D226" s="1088">
        <v>105</v>
      </c>
      <c r="E226" s="1139">
        <v>76</v>
      </c>
      <c r="F226" s="1138">
        <v>72</v>
      </c>
      <c r="G226" s="1138">
        <v>60</v>
      </c>
      <c r="H226" s="1448"/>
      <c r="I226" s="906">
        <f t="shared" si="14"/>
        <v>0</v>
      </c>
    </row>
    <row r="227" spans="2:9">
      <c r="B227" s="901" t="s">
        <v>4357</v>
      </c>
      <c r="C227" s="938">
        <v>40321</v>
      </c>
      <c r="D227" s="1088">
        <v>500</v>
      </c>
      <c r="E227" s="1234">
        <v>373</v>
      </c>
      <c r="F227" s="1235">
        <v>348</v>
      </c>
      <c r="G227" s="1235">
        <v>290</v>
      </c>
      <c r="H227" s="1448"/>
      <c r="I227" s="906">
        <f t="shared" si="14"/>
        <v>0</v>
      </c>
    </row>
    <row r="228" spans="2:9">
      <c r="B228" s="900" t="s">
        <v>4358</v>
      </c>
      <c r="C228" s="938">
        <v>40192</v>
      </c>
      <c r="D228" s="1088">
        <v>290</v>
      </c>
      <c r="E228" s="1234">
        <v>192</v>
      </c>
      <c r="F228" s="1235">
        <v>180</v>
      </c>
      <c r="G228" s="1235">
        <v>150</v>
      </c>
      <c r="H228" s="1448"/>
      <c r="I228" s="906">
        <f t="shared" si="14"/>
        <v>0</v>
      </c>
    </row>
    <row r="229" spans="2:9">
      <c r="B229" s="900" t="s">
        <v>4359</v>
      </c>
      <c r="C229" s="938">
        <v>40194</v>
      </c>
      <c r="D229" s="1088">
        <v>220</v>
      </c>
      <c r="E229" s="1139">
        <v>154</v>
      </c>
      <c r="F229" s="1138">
        <v>146</v>
      </c>
      <c r="G229" s="1138">
        <v>122</v>
      </c>
      <c r="H229" s="1448"/>
      <c r="I229" s="906">
        <f t="shared" si="14"/>
        <v>0</v>
      </c>
    </row>
    <row r="230" spans="2:9">
      <c r="B230" s="900" t="s">
        <v>4360</v>
      </c>
      <c r="C230" s="938">
        <v>40193</v>
      </c>
      <c r="D230" s="1088">
        <v>240</v>
      </c>
      <c r="E230" s="1234">
        <v>165</v>
      </c>
      <c r="F230" s="1235">
        <v>156</v>
      </c>
      <c r="G230" s="1235">
        <v>130</v>
      </c>
      <c r="H230" s="1448"/>
      <c r="I230" s="906">
        <f t="shared" si="14"/>
        <v>0</v>
      </c>
    </row>
    <row r="231" spans="2:9">
      <c r="B231" s="900" t="s">
        <v>4361</v>
      </c>
      <c r="C231" s="938">
        <v>40190</v>
      </c>
      <c r="D231" s="1088">
        <v>90</v>
      </c>
      <c r="E231" s="1139">
        <v>57</v>
      </c>
      <c r="F231" s="1138">
        <v>54</v>
      </c>
      <c r="G231" s="1138">
        <v>45</v>
      </c>
      <c r="H231" s="1448"/>
      <c r="I231" s="906">
        <f t="shared" si="14"/>
        <v>0</v>
      </c>
    </row>
    <row r="232" spans="2:9">
      <c r="B232" s="899" t="s">
        <v>4362</v>
      </c>
      <c r="C232" s="936">
        <v>40185</v>
      </c>
      <c r="D232" s="1088">
        <v>199</v>
      </c>
      <c r="E232" s="1139">
        <v>125</v>
      </c>
      <c r="F232" s="1138">
        <v>119</v>
      </c>
      <c r="G232" s="1138">
        <v>99</v>
      </c>
      <c r="H232" s="1448"/>
      <c r="I232" s="906">
        <f t="shared" si="14"/>
        <v>0</v>
      </c>
    </row>
    <row r="233" spans="2:9">
      <c r="B233" s="900" t="s">
        <v>4363</v>
      </c>
      <c r="C233" s="938">
        <v>40191</v>
      </c>
      <c r="D233" s="1088">
        <v>180</v>
      </c>
      <c r="E233" s="1139">
        <v>118</v>
      </c>
      <c r="F233" s="1138">
        <v>112</v>
      </c>
      <c r="G233" s="1138">
        <v>93</v>
      </c>
      <c r="H233" s="1448"/>
      <c r="I233" s="906">
        <f t="shared" si="14"/>
        <v>0</v>
      </c>
    </row>
    <row r="234" spans="2:9" ht="15.75" customHeight="1">
      <c r="B234" s="914" t="s">
        <v>4364</v>
      </c>
      <c r="C234" s="904"/>
      <c r="D234" s="945"/>
      <c r="E234" s="1142"/>
      <c r="F234" s="915"/>
      <c r="G234" s="915"/>
      <c r="H234" s="929"/>
      <c r="I234" s="949"/>
    </row>
    <row r="235" spans="2:9">
      <c r="B235" s="900" t="s">
        <v>4365</v>
      </c>
      <c r="C235" s="938">
        <v>40139</v>
      </c>
      <c r="D235" s="1088">
        <v>150</v>
      </c>
      <c r="E235" s="1139">
        <v>95</v>
      </c>
      <c r="F235" s="1138">
        <v>90</v>
      </c>
      <c r="G235" s="1138">
        <v>75</v>
      </c>
      <c r="H235" s="1448"/>
      <c r="I235" s="906">
        <f t="shared" ref="I235:I264" si="15">H235*E235</f>
        <v>0</v>
      </c>
    </row>
    <row r="236" spans="2:9">
      <c r="B236" s="900" t="s">
        <v>4366</v>
      </c>
      <c r="C236" s="938">
        <v>40179</v>
      </c>
      <c r="D236" s="1088">
        <v>210</v>
      </c>
      <c r="E236" s="1139">
        <v>145</v>
      </c>
      <c r="F236" s="1138">
        <v>138</v>
      </c>
      <c r="G236" s="1138">
        <v>115</v>
      </c>
      <c r="H236" s="1448"/>
      <c r="I236" s="906">
        <f t="shared" si="15"/>
        <v>0</v>
      </c>
    </row>
    <row r="237" spans="2:9">
      <c r="B237" s="900" t="s">
        <v>4367</v>
      </c>
      <c r="C237" s="938">
        <v>40141</v>
      </c>
      <c r="D237" s="1088">
        <v>180</v>
      </c>
      <c r="E237" s="1139">
        <v>114</v>
      </c>
      <c r="F237" s="1138">
        <v>108</v>
      </c>
      <c r="G237" s="1138">
        <v>90</v>
      </c>
      <c r="H237" s="1448"/>
      <c r="I237" s="906">
        <f t="shared" si="15"/>
        <v>0</v>
      </c>
    </row>
    <row r="238" spans="2:9">
      <c r="B238" s="900" t="s">
        <v>4368</v>
      </c>
      <c r="C238" s="938">
        <v>40143</v>
      </c>
      <c r="D238" s="1088">
        <v>250</v>
      </c>
      <c r="E238" s="1139">
        <v>162</v>
      </c>
      <c r="F238" s="1138">
        <v>154</v>
      </c>
      <c r="G238" s="1138">
        <v>128</v>
      </c>
      <c r="H238" s="1448"/>
      <c r="I238" s="906">
        <f t="shared" si="15"/>
        <v>0</v>
      </c>
    </row>
    <row r="239" spans="2:9">
      <c r="B239" s="900" t="s">
        <v>4369</v>
      </c>
      <c r="C239" s="938">
        <v>40144</v>
      </c>
      <c r="D239" s="1088">
        <v>180</v>
      </c>
      <c r="E239" s="1139">
        <v>115</v>
      </c>
      <c r="F239" s="1138">
        <v>109</v>
      </c>
      <c r="G239" s="1138">
        <v>90</v>
      </c>
      <c r="H239" s="1448"/>
      <c r="I239" s="906">
        <f t="shared" si="15"/>
        <v>0</v>
      </c>
    </row>
    <row r="240" spans="2:9">
      <c r="B240" s="900" t="s">
        <v>4370</v>
      </c>
      <c r="C240" s="938">
        <v>40145</v>
      </c>
      <c r="D240" s="1088">
        <v>320</v>
      </c>
      <c r="E240" s="1139">
        <v>215</v>
      </c>
      <c r="F240" s="1138">
        <v>204</v>
      </c>
      <c r="G240" s="1138">
        <v>170</v>
      </c>
      <c r="H240" s="1448"/>
      <c r="I240" s="906">
        <f t="shared" si="15"/>
        <v>0</v>
      </c>
    </row>
    <row r="241" spans="2:9">
      <c r="B241" s="900" t="s">
        <v>4371</v>
      </c>
      <c r="C241" s="938">
        <v>40146</v>
      </c>
      <c r="D241" s="1088">
        <v>260</v>
      </c>
      <c r="E241" s="1139">
        <v>177</v>
      </c>
      <c r="F241" s="1138">
        <v>168</v>
      </c>
      <c r="G241" s="1138">
        <v>140</v>
      </c>
      <c r="H241" s="1448"/>
      <c r="I241" s="906">
        <f t="shared" si="15"/>
        <v>0</v>
      </c>
    </row>
    <row r="242" spans="2:9">
      <c r="B242" s="900" t="s">
        <v>4372</v>
      </c>
      <c r="C242" s="938">
        <v>40148</v>
      </c>
      <c r="D242" s="1088">
        <v>229</v>
      </c>
      <c r="E242" s="1139">
        <v>146</v>
      </c>
      <c r="F242" s="1138">
        <v>138</v>
      </c>
      <c r="G242" s="1138">
        <v>115</v>
      </c>
      <c r="H242" s="1448"/>
      <c r="I242" s="906">
        <f t="shared" si="15"/>
        <v>0</v>
      </c>
    </row>
    <row r="243" spans="2:9">
      <c r="B243" s="900" t="s">
        <v>4373</v>
      </c>
      <c r="C243" s="938">
        <v>40149</v>
      </c>
      <c r="D243" s="1088">
        <v>190</v>
      </c>
      <c r="E243" s="1139">
        <v>120</v>
      </c>
      <c r="F243" s="1138">
        <v>114</v>
      </c>
      <c r="G243" s="1138">
        <v>95</v>
      </c>
      <c r="H243" s="1448"/>
      <c r="I243" s="906">
        <f t="shared" si="15"/>
        <v>0</v>
      </c>
    </row>
    <row r="244" spans="2:9">
      <c r="B244" s="900" t="s">
        <v>4374</v>
      </c>
      <c r="C244" s="938">
        <v>40147</v>
      </c>
      <c r="D244" s="1088">
        <v>350</v>
      </c>
      <c r="E244" s="1139">
        <v>240</v>
      </c>
      <c r="F244" s="1138">
        <v>228</v>
      </c>
      <c r="G244" s="1138">
        <v>190</v>
      </c>
      <c r="H244" s="1448"/>
      <c r="I244" s="906">
        <f t="shared" si="15"/>
        <v>0</v>
      </c>
    </row>
    <row r="245" spans="2:9">
      <c r="B245" s="900" t="s">
        <v>4375</v>
      </c>
      <c r="C245" s="938">
        <v>40150</v>
      </c>
      <c r="D245" s="1088">
        <v>130</v>
      </c>
      <c r="E245" s="1139">
        <v>88</v>
      </c>
      <c r="F245" s="1138">
        <v>83</v>
      </c>
      <c r="G245" s="1138">
        <v>69</v>
      </c>
      <c r="H245" s="1448"/>
      <c r="I245" s="906">
        <f t="shared" si="15"/>
        <v>0</v>
      </c>
    </row>
    <row r="246" spans="2:9">
      <c r="B246" s="900" t="s">
        <v>4376</v>
      </c>
      <c r="C246" s="938">
        <v>40154</v>
      </c>
      <c r="D246" s="1088">
        <v>320</v>
      </c>
      <c r="E246" s="1139">
        <v>208</v>
      </c>
      <c r="F246" s="1138">
        <v>198</v>
      </c>
      <c r="G246" s="1138">
        <v>165</v>
      </c>
      <c r="H246" s="1448"/>
      <c r="I246" s="906">
        <f t="shared" si="15"/>
        <v>0</v>
      </c>
    </row>
    <row r="247" spans="2:9">
      <c r="B247" s="901" t="s">
        <v>4377</v>
      </c>
      <c r="C247" s="938">
        <v>40369</v>
      </c>
      <c r="D247" s="1088">
        <v>165</v>
      </c>
      <c r="E247" s="1139">
        <v>114</v>
      </c>
      <c r="F247" s="1138">
        <v>108</v>
      </c>
      <c r="G247" s="1138">
        <v>90</v>
      </c>
      <c r="H247" s="1448"/>
      <c r="I247" s="906">
        <f t="shared" si="15"/>
        <v>0</v>
      </c>
    </row>
    <row r="248" spans="2:9">
      <c r="B248" s="901" t="s">
        <v>4378</v>
      </c>
      <c r="C248" s="938">
        <v>40367</v>
      </c>
      <c r="D248" s="1088">
        <v>360</v>
      </c>
      <c r="E248" s="1139">
        <v>246</v>
      </c>
      <c r="F248" s="1138">
        <v>234</v>
      </c>
      <c r="G248" s="1138">
        <v>195</v>
      </c>
      <c r="H248" s="1448"/>
      <c r="I248" s="906">
        <f t="shared" si="15"/>
        <v>0</v>
      </c>
    </row>
    <row r="249" spans="2:9">
      <c r="B249" s="901" t="s">
        <v>4379</v>
      </c>
      <c r="C249" s="938">
        <v>40171</v>
      </c>
      <c r="D249" s="1088">
        <v>195</v>
      </c>
      <c r="E249" s="1139">
        <v>125</v>
      </c>
      <c r="F249" s="1138">
        <v>118</v>
      </c>
      <c r="G249" s="1138">
        <v>99</v>
      </c>
      <c r="H249" s="1448"/>
      <c r="I249" s="906">
        <f t="shared" si="15"/>
        <v>0</v>
      </c>
    </row>
    <row r="250" spans="2:9">
      <c r="B250" s="901" t="s">
        <v>4380</v>
      </c>
      <c r="C250" s="938">
        <v>40160</v>
      </c>
      <c r="D250" s="1088">
        <v>220</v>
      </c>
      <c r="E250" s="1139">
        <v>140</v>
      </c>
      <c r="F250" s="1138">
        <v>133</v>
      </c>
      <c r="G250" s="1138">
        <v>111</v>
      </c>
      <c r="H250" s="1448"/>
      <c r="I250" s="906">
        <f t="shared" si="15"/>
        <v>0</v>
      </c>
    </row>
    <row r="251" spans="2:9">
      <c r="B251" s="901" t="s">
        <v>4381</v>
      </c>
      <c r="C251" s="938">
        <v>40161</v>
      </c>
      <c r="D251" s="1088">
        <v>240</v>
      </c>
      <c r="E251" s="1139">
        <v>152</v>
      </c>
      <c r="F251" s="1138">
        <v>144</v>
      </c>
      <c r="G251" s="1138">
        <v>120</v>
      </c>
      <c r="H251" s="1448"/>
      <c r="I251" s="906">
        <f t="shared" si="15"/>
        <v>0</v>
      </c>
    </row>
    <row r="252" spans="2:9">
      <c r="B252" s="901" t="s">
        <v>4382</v>
      </c>
      <c r="C252" s="938">
        <v>40366</v>
      </c>
      <c r="D252" s="1088">
        <v>180</v>
      </c>
      <c r="E252" s="1139">
        <v>121</v>
      </c>
      <c r="F252" s="1138">
        <v>96</v>
      </c>
      <c r="G252" s="1138">
        <v>80</v>
      </c>
      <c r="H252" s="1448"/>
      <c r="I252" s="906">
        <f t="shared" si="15"/>
        <v>0</v>
      </c>
    </row>
    <row r="253" spans="2:9">
      <c r="B253" s="901" t="s">
        <v>4383</v>
      </c>
      <c r="C253" s="938">
        <v>40365</v>
      </c>
      <c r="D253" s="1088">
        <v>200</v>
      </c>
      <c r="E253" s="1139">
        <v>142</v>
      </c>
      <c r="F253" s="1138">
        <v>134</v>
      </c>
      <c r="G253" s="1138">
        <v>112</v>
      </c>
      <c r="H253" s="1448"/>
      <c r="I253" s="906">
        <f t="shared" si="15"/>
        <v>0</v>
      </c>
    </row>
    <row r="254" spans="2:9">
      <c r="B254" s="901" t="s">
        <v>4384</v>
      </c>
      <c r="C254" s="938">
        <v>40162</v>
      </c>
      <c r="D254" s="1088">
        <v>220</v>
      </c>
      <c r="E254" s="1139">
        <v>134</v>
      </c>
      <c r="F254" s="1138">
        <v>127</v>
      </c>
      <c r="G254" s="1138">
        <v>106</v>
      </c>
      <c r="H254" s="1448"/>
      <c r="I254" s="906">
        <f t="shared" si="15"/>
        <v>0</v>
      </c>
    </row>
    <row r="255" spans="2:9">
      <c r="B255" s="902" t="s">
        <v>4385</v>
      </c>
      <c r="C255" s="936">
        <v>40164</v>
      </c>
      <c r="D255" s="1088">
        <v>280</v>
      </c>
      <c r="E255" s="1139">
        <v>189</v>
      </c>
      <c r="F255" s="1138">
        <v>180</v>
      </c>
      <c r="G255" s="1138">
        <v>150</v>
      </c>
      <c r="H255" s="1448"/>
      <c r="I255" s="906">
        <f t="shared" si="15"/>
        <v>0</v>
      </c>
    </row>
    <row r="256" spans="2:9">
      <c r="B256" s="902" t="s">
        <v>4386</v>
      </c>
      <c r="C256" s="936">
        <v>40184</v>
      </c>
      <c r="D256" s="1088">
        <v>249</v>
      </c>
      <c r="E256" s="1139">
        <v>139</v>
      </c>
      <c r="F256" s="1138">
        <v>132</v>
      </c>
      <c r="G256" s="1138">
        <v>110</v>
      </c>
      <c r="H256" s="1448"/>
      <c r="I256" s="906">
        <f t="shared" si="15"/>
        <v>0</v>
      </c>
    </row>
    <row r="257" spans="2:9">
      <c r="B257" s="901" t="s">
        <v>4387</v>
      </c>
      <c r="C257" s="938">
        <v>40166</v>
      </c>
      <c r="D257" s="1088">
        <v>220</v>
      </c>
      <c r="E257" s="1139">
        <v>147</v>
      </c>
      <c r="F257" s="1138">
        <v>140</v>
      </c>
      <c r="G257" s="1138">
        <v>106</v>
      </c>
      <c r="H257" s="1448"/>
      <c r="I257" s="906">
        <f t="shared" si="15"/>
        <v>0</v>
      </c>
    </row>
    <row r="258" spans="2:9">
      <c r="B258" s="901" t="s">
        <v>4388</v>
      </c>
      <c r="C258" s="938">
        <v>40167</v>
      </c>
      <c r="D258" s="1088">
        <v>270</v>
      </c>
      <c r="E258" s="1139">
        <v>176</v>
      </c>
      <c r="F258" s="1138">
        <v>167</v>
      </c>
      <c r="G258" s="1138">
        <v>139</v>
      </c>
      <c r="H258" s="1448"/>
      <c r="I258" s="906">
        <f t="shared" si="15"/>
        <v>0</v>
      </c>
    </row>
    <row r="259" spans="2:9">
      <c r="B259" s="901" t="s">
        <v>4389</v>
      </c>
      <c r="C259" s="938">
        <v>40168</v>
      </c>
      <c r="D259" s="1088">
        <v>200</v>
      </c>
      <c r="E259" s="1139">
        <v>139</v>
      </c>
      <c r="F259" s="1138">
        <v>132</v>
      </c>
      <c r="G259" s="1138">
        <v>110</v>
      </c>
      <c r="H259" s="1448"/>
      <c r="I259" s="906">
        <f t="shared" si="15"/>
        <v>0</v>
      </c>
    </row>
    <row r="260" spans="2:9">
      <c r="B260" s="901" t="s">
        <v>4390</v>
      </c>
      <c r="C260" s="938">
        <v>40416</v>
      </c>
      <c r="D260" s="1088">
        <v>120</v>
      </c>
      <c r="E260" s="1139">
        <v>79</v>
      </c>
      <c r="F260" s="1138">
        <v>74</v>
      </c>
      <c r="G260" s="1138">
        <v>62</v>
      </c>
      <c r="H260" s="1448"/>
      <c r="I260" s="906">
        <f t="shared" si="15"/>
        <v>0</v>
      </c>
    </row>
    <row r="261" spans="2:9">
      <c r="B261" s="901" t="s">
        <v>4391</v>
      </c>
      <c r="C261" s="938">
        <v>40155</v>
      </c>
      <c r="D261" s="1088">
        <v>130</v>
      </c>
      <c r="E261" s="1139">
        <v>84</v>
      </c>
      <c r="F261" s="1138">
        <v>79</v>
      </c>
      <c r="G261" s="1138">
        <v>66</v>
      </c>
      <c r="H261" s="1448"/>
      <c r="I261" s="906">
        <f t="shared" si="15"/>
        <v>0</v>
      </c>
    </row>
    <row r="262" spans="2:9">
      <c r="B262" s="901" t="s">
        <v>4392</v>
      </c>
      <c r="C262" s="938">
        <v>40169</v>
      </c>
      <c r="D262" s="1088">
        <v>220</v>
      </c>
      <c r="E262" s="1139">
        <v>158</v>
      </c>
      <c r="F262" s="1138">
        <v>150</v>
      </c>
      <c r="G262" s="1138">
        <v>125</v>
      </c>
      <c r="H262" s="1448"/>
      <c r="I262" s="906">
        <f t="shared" si="15"/>
        <v>0</v>
      </c>
    </row>
    <row r="263" spans="2:9">
      <c r="B263" s="901" t="s">
        <v>4393</v>
      </c>
      <c r="C263" s="938">
        <v>40170</v>
      </c>
      <c r="D263" s="1088">
        <v>230</v>
      </c>
      <c r="E263" s="1139">
        <v>164</v>
      </c>
      <c r="F263" s="1138">
        <v>156</v>
      </c>
      <c r="G263" s="1138">
        <v>130</v>
      </c>
      <c r="H263" s="1448"/>
      <c r="I263" s="906">
        <f t="shared" si="15"/>
        <v>0</v>
      </c>
    </row>
    <row r="264" spans="2:9">
      <c r="B264" s="901" t="s">
        <v>4394</v>
      </c>
      <c r="C264" s="938">
        <v>40175</v>
      </c>
      <c r="D264" s="1088">
        <v>195</v>
      </c>
      <c r="E264" s="1139">
        <v>126</v>
      </c>
      <c r="F264" s="1138">
        <v>120</v>
      </c>
      <c r="G264" s="1138">
        <v>100</v>
      </c>
      <c r="H264" s="1448"/>
      <c r="I264" s="906">
        <f t="shared" si="15"/>
        <v>0</v>
      </c>
    </row>
    <row r="265" spans="2:9" ht="15.75" customHeight="1">
      <c r="B265" s="914" t="s">
        <v>4395</v>
      </c>
      <c r="C265" s="904"/>
      <c r="D265" s="945"/>
      <c r="E265" s="1142"/>
      <c r="F265" s="915"/>
      <c r="G265" s="915"/>
      <c r="H265" s="929"/>
      <c r="I265" s="949"/>
    </row>
    <row r="266" spans="2:9">
      <c r="B266" s="901" t="s">
        <v>4396</v>
      </c>
      <c r="C266" s="938">
        <v>40440</v>
      </c>
      <c r="D266" s="1088">
        <v>198</v>
      </c>
      <c r="E266" s="1139">
        <v>125</v>
      </c>
      <c r="F266" s="1138">
        <v>119</v>
      </c>
      <c r="G266" s="1138">
        <v>99</v>
      </c>
      <c r="H266" s="1448"/>
      <c r="I266" s="906">
        <f t="shared" ref="I266:I284" si="16">H266*E266</f>
        <v>0</v>
      </c>
    </row>
    <row r="267" spans="2:9">
      <c r="B267" s="901" t="s">
        <v>4397</v>
      </c>
      <c r="C267" s="938">
        <v>40136</v>
      </c>
      <c r="D267" s="1088">
        <v>123</v>
      </c>
      <c r="E267" s="1139">
        <v>79</v>
      </c>
      <c r="F267" s="1138">
        <v>74</v>
      </c>
      <c r="G267" s="1138">
        <v>62</v>
      </c>
      <c r="H267" s="1448"/>
      <c r="I267" s="906">
        <f t="shared" si="16"/>
        <v>0</v>
      </c>
    </row>
    <row r="268" spans="2:9">
      <c r="B268" s="901" t="s">
        <v>4398</v>
      </c>
      <c r="C268" s="938">
        <v>40177</v>
      </c>
      <c r="D268" s="1088">
        <v>210</v>
      </c>
      <c r="E268" s="1139">
        <v>147</v>
      </c>
      <c r="F268" s="1138">
        <v>140</v>
      </c>
      <c r="G268" s="1138">
        <v>106</v>
      </c>
      <c r="H268" s="1448"/>
      <c r="I268" s="906">
        <f t="shared" si="16"/>
        <v>0</v>
      </c>
    </row>
    <row r="269" spans="2:9">
      <c r="B269" s="901" t="s">
        <v>4399</v>
      </c>
      <c r="C269" s="938">
        <v>40137</v>
      </c>
      <c r="D269" s="1088">
        <v>160</v>
      </c>
      <c r="E269" s="1139">
        <v>104</v>
      </c>
      <c r="F269" s="1138">
        <v>98</v>
      </c>
      <c r="G269" s="1138">
        <v>82</v>
      </c>
      <c r="H269" s="1448"/>
      <c r="I269" s="906">
        <f t="shared" si="16"/>
        <v>0</v>
      </c>
    </row>
    <row r="270" spans="2:9">
      <c r="B270" s="901" t="s">
        <v>4400</v>
      </c>
      <c r="C270" s="938">
        <v>40140</v>
      </c>
      <c r="D270" s="1088">
        <v>440</v>
      </c>
      <c r="E270" s="1139">
        <v>314</v>
      </c>
      <c r="F270" s="1138">
        <v>299</v>
      </c>
      <c r="G270" s="1138">
        <v>249</v>
      </c>
      <c r="H270" s="1448"/>
      <c r="I270" s="906">
        <f t="shared" si="16"/>
        <v>0</v>
      </c>
    </row>
    <row r="271" spans="2:9">
      <c r="B271" s="901" t="s">
        <v>4401</v>
      </c>
      <c r="C271" s="938">
        <v>40142</v>
      </c>
      <c r="D271" s="1088">
        <v>110</v>
      </c>
      <c r="E271" s="1139">
        <v>70</v>
      </c>
      <c r="F271" s="1138">
        <v>66</v>
      </c>
      <c r="G271" s="1138">
        <v>55</v>
      </c>
      <c r="H271" s="1448"/>
      <c r="I271" s="906">
        <f t="shared" si="16"/>
        <v>0</v>
      </c>
    </row>
    <row r="272" spans="2:9">
      <c r="B272" s="901" t="s">
        <v>4402</v>
      </c>
      <c r="C272" s="938">
        <v>40151</v>
      </c>
      <c r="D272" s="1088">
        <v>399</v>
      </c>
      <c r="E272" s="1139">
        <v>290</v>
      </c>
      <c r="F272" s="1138">
        <v>275</v>
      </c>
      <c r="G272" s="1138">
        <v>229</v>
      </c>
      <c r="H272" s="1448"/>
      <c r="I272" s="906">
        <f t="shared" si="16"/>
        <v>0</v>
      </c>
    </row>
    <row r="273" spans="2:9">
      <c r="B273" s="901" t="s">
        <v>4403</v>
      </c>
      <c r="C273" s="938">
        <v>40152</v>
      </c>
      <c r="D273" s="1088">
        <v>220</v>
      </c>
      <c r="E273" s="1139">
        <v>139</v>
      </c>
      <c r="F273" s="1138">
        <v>132</v>
      </c>
      <c r="G273" s="1138">
        <v>110</v>
      </c>
      <c r="H273" s="1448"/>
      <c r="I273" s="906">
        <f t="shared" si="16"/>
        <v>0</v>
      </c>
    </row>
    <row r="274" spans="2:9">
      <c r="B274" s="901" t="s">
        <v>4404</v>
      </c>
      <c r="C274" s="938">
        <v>40153</v>
      </c>
      <c r="D274" s="1088">
        <v>215</v>
      </c>
      <c r="E274" s="1139">
        <v>134</v>
      </c>
      <c r="F274" s="1138">
        <v>127</v>
      </c>
      <c r="G274" s="1138">
        <v>106</v>
      </c>
      <c r="H274" s="1448"/>
      <c r="I274" s="906">
        <f t="shared" si="16"/>
        <v>0</v>
      </c>
    </row>
    <row r="275" spans="2:9">
      <c r="B275" s="901" t="s">
        <v>4405</v>
      </c>
      <c r="C275" s="938">
        <v>40156</v>
      </c>
      <c r="D275" s="1088">
        <v>180</v>
      </c>
      <c r="E275" s="1139">
        <v>113</v>
      </c>
      <c r="F275" s="1138">
        <v>107</v>
      </c>
      <c r="G275" s="1138">
        <v>89</v>
      </c>
      <c r="H275" s="1448"/>
      <c r="I275" s="906">
        <f t="shared" si="16"/>
        <v>0</v>
      </c>
    </row>
    <row r="276" spans="2:9">
      <c r="B276" s="901" t="s">
        <v>4406</v>
      </c>
      <c r="C276" s="938">
        <v>40157</v>
      </c>
      <c r="D276" s="1088">
        <v>230</v>
      </c>
      <c r="E276" s="1139">
        <v>145</v>
      </c>
      <c r="F276" s="1138">
        <v>138</v>
      </c>
      <c r="G276" s="1138">
        <v>115</v>
      </c>
      <c r="H276" s="1448"/>
      <c r="I276" s="906">
        <f t="shared" si="16"/>
        <v>0</v>
      </c>
    </row>
    <row r="277" spans="2:9">
      <c r="B277" s="901" t="s">
        <v>4407</v>
      </c>
      <c r="C277" s="938">
        <v>40158</v>
      </c>
      <c r="D277" s="1088">
        <v>180</v>
      </c>
      <c r="E277" s="1139">
        <v>111</v>
      </c>
      <c r="F277" s="1138">
        <v>105</v>
      </c>
      <c r="G277" s="1138">
        <v>88</v>
      </c>
      <c r="H277" s="1448"/>
      <c r="I277" s="906">
        <f t="shared" si="16"/>
        <v>0</v>
      </c>
    </row>
    <row r="278" spans="2:9">
      <c r="B278" s="901" t="s">
        <v>4408</v>
      </c>
      <c r="C278" s="938">
        <v>40159</v>
      </c>
      <c r="D278" s="1088">
        <v>115</v>
      </c>
      <c r="E278" s="1139">
        <v>74</v>
      </c>
      <c r="F278" s="1138">
        <v>70</v>
      </c>
      <c r="G278" s="1138">
        <v>58</v>
      </c>
      <c r="H278" s="1448"/>
      <c r="I278" s="906">
        <f t="shared" si="16"/>
        <v>0</v>
      </c>
    </row>
    <row r="279" spans="2:9">
      <c r="B279" s="901" t="s">
        <v>4409</v>
      </c>
      <c r="C279" s="938">
        <v>40172</v>
      </c>
      <c r="D279" s="1088">
        <v>200</v>
      </c>
      <c r="E279" s="1139">
        <v>133</v>
      </c>
      <c r="F279" s="1138">
        <v>126</v>
      </c>
      <c r="G279" s="1138">
        <v>105</v>
      </c>
      <c r="H279" s="1448"/>
      <c r="I279" s="906">
        <f t="shared" si="16"/>
        <v>0</v>
      </c>
    </row>
    <row r="280" spans="2:9">
      <c r="B280" s="901" t="s">
        <v>4410</v>
      </c>
      <c r="C280" s="938">
        <v>40173</v>
      </c>
      <c r="D280" s="1088">
        <v>125</v>
      </c>
      <c r="E280" s="1139">
        <v>81</v>
      </c>
      <c r="F280" s="1138">
        <v>77</v>
      </c>
      <c r="G280" s="1138">
        <v>64</v>
      </c>
      <c r="H280" s="1448"/>
      <c r="I280" s="906">
        <f t="shared" si="16"/>
        <v>0</v>
      </c>
    </row>
    <row r="281" spans="2:9">
      <c r="B281" s="902" t="s">
        <v>4411</v>
      </c>
      <c r="C281" s="936">
        <v>40174</v>
      </c>
      <c r="D281" s="1088">
        <v>95</v>
      </c>
      <c r="E281" s="1139">
        <v>68</v>
      </c>
      <c r="F281" s="1138">
        <v>64</v>
      </c>
      <c r="G281" s="1138">
        <v>53</v>
      </c>
      <c r="H281" s="1448"/>
      <c r="I281" s="906">
        <f t="shared" si="16"/>
        <v>0</v>
      </c>
    </row>
    <row r="282" spans="2:9">
      <c r="B282" s="902" t="s">
        <v>4412</v>
      </c>
      <c r="C282" s="936">
        <v>40165</v>
      </c>
      <c r="D282" s="1088">
        <v>870</v>
      </c>
      <c r="E282" s="1139">
        <v>693</v>
      </c>
      <c r="F282" s="1138">
        <v>660</v>
      </c>
      <c r="G282" s="1138">
        <v>550</v>
      </c>
      <c r="H282" s="1448"/>
      <c r="I282" s="906">
        <f t="shared" si="16"/>
        <v>0</v>
      </c>
    </row>
    <row r="283" spans="2:9">
      <c r="B283" s="901" t="s">
        <v>4413</v>
      </c>
      <c r="C283" s="938">
        <v>40320</v>
      </c>
      <c r="D283" s="1088">
        <v>260</v>
      </c>
      <c r="E283" s="1139">
        <v>183</v>
      </c>
      <c r="F283" s="1138">
        <v>174</v>
      </c>
      <c r="G283" s="1138">
        <v>145</v>
      </c>
      <c r="H283" s="1448"/>
      <c r="I283" s="906">
        <f t="shared" si="16"/>
        <v>0</v>
      </c>
    </row>
    <row r="284" spans="2:9">
      <c r="B284" s="901" t="s">
        <v>4414</v>
      </c>
      <c r="C284" s="938">
        <v>40517</v>
      </c>
      <c r="D284" s="1088">
        <v>450</v>
      </c>
      <c r="E284" s="1139">
        <v>189</v>
      </c>
      <c r="F284" s="1138">
        <v>180</v>
      </c>
      <c r="G284" s="1138">
        <v>150</v>
      </c>
      <c r="H284" s="1448"/>
      <c r="I284" s="906">
        <f t="shared" si="16"/>
        <v>0</v>
      </c>
    </row>
    <row r="285" spans="2:9" ht="15.75" customHeight="1">
      <c r="B285" s="914" t="s">
        <v>4823</v>
      </c>
      <c r="C285" s="904"/>
      <c r="D285" s="945"/>
      <c r="E285" s="1142"/>
      <c r="F285" s="915"/>
      <c r="G285" s="915"/>
      <c r="H285" s="929"/>
      <c r="I285" s="949"/>
    </row>
    <row r="286" spans="2:9">
      <c r="B286" s="901" t="s">
        <v>4415</v>
      </c>
      <c r="C286" s="938">
        <v>40218</v>
      </c>
      <c r="D286" s="1088">
        <v>130</v>
      </c>
      <c r="E286" s="1234">
        <v>87</v>
      </c>
      <c r="F286" s="1235">
        <v>82</v>
      </c>
      <c r="G286" s="1235">
        <v>68</v>
      </c>
      <c r="H286" s="1448"/>
      <c r="I286" s="906">
        <f t="shared" ref="I286:I320" si="17">H286*E286</f>
        <v>0</v>
      </c>
    </row>
    <row r="287" spans="2:9">
      <c r="B287" s="901" t="s">
        <v>4416</v>
      </c>
      <c r="C287" s="938">
        <v>40219</v>
      </c>
      <c r="D287" s="1088">
        <v>95</v>
      </c>
      <c r="E287" s="1234">
        <v>66</v>
      </c>
      <c r="F287" s="1235">
        <v>62</v>
      </c>
      <c r="G287" s="1235">
        <v>52</v>
      </c>
      <c r="H287" s="1448"/>
      <c r="I287" s="906">
        <f t="shared" si="17"/>
        <v>0</v>
      </c>
    </row>
    <row r="288" spans="2:9">
      <c r="B288" s="901" t="s">
        <v>4417</v>
      </c>
      <c r="C288" s="938">
        <v>40220</v>
      </c>
      <c r="D288" s="1088">
        <v>120</v>
      </c>
      <c r="E288" s="1234">
        <v>82</v>
      </c>
      <c r="F288" s="1235">
        <v>78</v>
      </c>
      <c r="G288" s="1235">
        <v>65</v>
      </c>
      <c r="H288" s="1448"/>
      <c r="I288" s="906">
        <f t="shared" si="17"/>
        <v>0</v>
      </c>
    </row>
    <row r="289" spans="2:9">
      <c r="B289" s="901" t="s">
        <v>4418</v>
      </c>
      <c r="C289" s="938">
        <v>40221</v>
      </c>
      <c r="D289" s="1088">
        <v>170</v>
      </c>
      <c r="E289" s="1139">
        <v>113</v>
      </c>
      <c r="F289" s="1138">
        <v>107</v>
      </c>
      <c r="G289" s="1138">
        <v>89</v>
      </c>
      <c r="H289" s="1448"/>
      <c r="I289" s="906">
        <f t="shared" si="17"/>
        <v>0</v>
      </c>
    </row>
    <row r="290" spans="2:9">
      <c r="B290" s="902" t="s">
        <v>4419</v>
      </c>
      <c r="C290" s="936">
        <v>40205</v>
      </c>
      <c r="D290" s="1088">
        <v>480</v>
      </c>
      <c r="E290" s="1139">
        <v>337</v>
      </c>
      <c r="F290" s="1138">
        <v>320</v>
      </c>
      <c r="G290" s="1138">
        <v>267</v>
      </c>
      <c r="H290" s="1448"/>
      <c r="I290" s="906">
        <f t="shared" si="17"/>
        <v>0</v>
      </c>
    </row>
    <row r="291" spans="2:9">
      <c r="B291" s="901" t="s">
        <v>4420</v>
      </c>
      <c r="C291" s="938">
        <v>40222</v>
      </c>
      <c r="D291" s="1088">
        <v>170</v>
      </c>
      <c r="E291" s="1234">
        <v>120</v>
      </c>
      <c r="F291" s="1235">
        <v>114</v>
      </c>
      <c r="G291" s="1235">
        <v>95</v>
      </c>
      <c r="H291" s="1448"/>
      <c r="I291" s="906">
        <f t="shared" si="17"/>
        <v>0</v>
      </c>
    </row>
    <row r="292" spans="2:9">
      <c r="B292" s="901" t="s">
        <v>4421</v>
      </c>
      <c r="C292" s="938">
        <v>40223</v>
      </c>
      <c r="D292" s="1088">
        <v>400</v>
      </c>
      <c r="E292" s="1139">
        <v>263</v>
      </c>
      <c r="F292" s="1138">
        <v>249</v>
      </c>
      <c r="G292" s="1138">
        <v>208</v>
      </c>
      <c r="H292" s="1448"/>
      <c r="I292" s="906">
        <f t="shared" si="17"/>
        <v>0</v>
      </c>
    </row>
    <row r="293" spans="2:9">
      <c r="B293" s="907" t="s">
        <v>4422</v>
      </c>
      <c r="C293" s="938">
        <v>40224</v>
      </c>
      <c r="D293" s="1088">
        <v>230</v>
      </c>
      <c r="E293" s="1139">
        <v>145</v>
      </c>
      <c r="F293" s="1138">
        <v>138</v>
      </c>
      <c r="G293" s="1138">
        <v>115</v>
      </c>
      <c r="H293" s="1448"/>
      <c r="I293" s="906">
        <f t="shared" si="17"/>
        <v>0</v>
      </c>
    </row>
    <row r="294" spans="2:9">
      <c r="B294" s="901" t="s">
        <v>4423</v>
      </c>
      <c r="C294" s="938">
        <v>40225</v>
      </c>
      <c r="D294" s="1088">
        <v>115</v>
      </c>
      <c r="E294" s="1139">
        <v>74</v>
      </c>
      <c r="F294" s="1138">
        <v>70</v>
      </c>
      <c r="G294" s="1138">
        <v>58</v>
      </c>
      <c r="H294" s="1448"/>
      <c r="I294" s="906">
        <f t="shared" si="17"/>
        <v>0</v>
      </c>
    </row>
    <row r="295" spans="2:9">
      <c r="B295" s="901" t="s">
        <v>4424</v>
      </c>
      <c r="C295" s="938">
        <v>40226</v>
      </c>
      <c r="D295" s="1088">
        <v>95</v>
      </c>
      <c r="E295" s="1139">
        <v>66</v>
      </c>
      <c r="F295" s="1138">
        <v>62</v>
      </c>
      <c r="G295" s="1138">
        <v>52</v>
      </c>
      <c r="H295" s="1448"/>
      <c r="I295" s="906">
        <f t="shared" si="17"/>
        <v>0</v>
      </c>
    </row>
    <row r="296" spans="2:9">
      <c r="B296" s="901" t="s">
        <v>4425</v>
      </c>
      <c r="C296" s="938">
        <v>40227</v>
      </c>
      <c r="D296" s="1088">
        <v>370</v>
      </c>
      <c r="E296" s="1139">
        <v>245</v>
      </c>
      <c r="F296" s="1138">
        <v>232</v>
      </c>
      <c r="G296" s="1138">
        <v>194</v>
      </c>
      <c r="H296" s="1448"/>
      <c r="I296" s="906">
        <f t="shared" si="17"/>
        <v>0</v>
      </c>
    </row>
    <row r="297" spans="2:9">
      <c r="B297" s="901" t="s">
        <v>4426</v>
      </c>
      <c r="C297" s="938">
        <v>40228</v>
      </c>
      <c r="D297" s="1088">
        <v>140</v>
      </c>
      <c r="E297" s="1234">
        <v>89</v>
      </c>
      <c r="F297" s="1235">
        <v>84</v>
      </c>
      <c r="G297" s="1235">
        <v>70</v>
      </c>
      <c r="H297" s="1448"/>
      <c r="I297" s="906">
        <f t="shared" si="17"/>
        <v>0</v>
      </c>
    </row>
    <row r="298" spans="2:9">
      <c r="B298" s="901" t="s">
        <v>4427</v>
      </c>
      <c r="C298" s="938">
        <v>40229</v>
      </c>
      <c r="D298" s="1088">
        <v>130</v>
      </c>
      <c r="E298" s="1234">
        <v>83</v>
      </c>
      <c r="F298" s="1235">
        <v>78</v>
      </c>
      <c r="G298" s="1235">
        <v>65</v>
      </c>
      <c r="H298" s="1448"/>
      <c r="I298" s="906">
        <f t="shared" si="17"/>
        <v>0</v>
      </c>
    </row>
    <row r="299" spans="2:9">
      <c r="B299" s="901" t="s">
        <v>4428</v>
      </c>
      <c r="C299" s="938">
        <v>40211</v>
      </c>
      <c r="D299" s="1088">
        <v>160</v>
      </c>
      <c r="E299" s="1234">
        <v>121</v>
      </c>
      <c r="F299" s="1235">
        <v>115</v>
      </c>
      <c r="G299" s="1235">
        <v>96</v>
      </c>
      <c r="H299" s="1448"/>
      <c r="I299" s="906">
        <f t="shared" si="17"/>
        <v>0</v>
      </c>
    </row>
    <row r="300" spans="2:9">
      <c r="B300" s="901" t="s">
        <v>4429</v>
      </c>
      <c r="C300" s="938">
        <v>40537</v>
      </c>
      <c r="D300" s="1088">
        <v>180</v>
      </c>
      <c r="E300" s="1139">
        <v>114</v>
      </c>
      <c r="F300" s="1138">
        <v>108</v>
      </c>
      <c r="G300" s="1138">
        <v>90</v>
      </c>
      <c r="H300" s="1448"/>
      <c r="I300" s="906">
        <f t="shared" si="17"/>
        <v>0</v>
      </c>
    </row>
    <row r="301" spans="2:9">
      <c r="B301" s="901" t="s">
        <v>4430</v>
      </c>
      <c r="C301" s="938">
        <v>40230</v>
      </c>
      <c r="D301" s="1088">
        <v>180</v>
      </c>
      <c r="E301" s="1139">
        <v>124</v>
      </c>
      <c r="F301" s="1138">
        <v>117</v>
      </c>
      <c r="G301" s="1138">
        <v>98</v>
      </c>
      <c r="H301" s="1448"/>
      <c r="I301" s="906">
        <f t="shared" si="17"/>
        <v>0</v>
      </c>
    </row>
    <row r="302" spans="2:9">
      <c r="B302" s="901" t="s">
        <v>4431</v>
      </c>
      <c r="C302" s="936">
        <v>40231</v>
      </c>
      <c r="D302" s="1088">
        <v>329</v>
      </c>
      <c r="E302" s="1234">
        <v>235</v>
      </c>
      <c r="F302" s="1235">
        <v>222</v>
      </c>
      <c r="G302" s="1235">
        <v>185</v>
      </c>
      <c r="H302" s="1448"/>
      <c r="I302" s="906">
        <f t="shared" si="17"/>
        <v>0</v>
      </c>
    </row>
    <row r="303" spans="2:9">
      <c r="B303" s="901" t="s">
        <v>4432</v>
      </c>
      <c r="C303" s="938">
        <v>40206</v>
      </c>
      <c r="D303" s="1088">
        <v>499</v>
      </c>
      <c r="E303" s="1234">
        <v>367</v>
      </c>
      <c r="F303" s="1235">
        <v>348</v>
      </c>
      <c r="G303" s="1235">
        <v>290</v>
      </c>
      <c r="H303" s="1448"/>
      <c r="I303" s="906">
        <f t="shared" si="17"/>
        <v>0</v>
      </c>
    </row>
    <row r="304" spans="2:9">
      <c r="B304" s="901" t="s">
        <v>4433</v>
      </c>
      <c r="C304" s="938">
        <v>40207</v>
      </c>
      <c r="D304" s="1088">
        <v>210</v>
      </c>
      <c r="E304" s="1139">
        <v>139</v>
      </c>
      <c r="F304" s="1138">
        <v>132</v>
      </c>
      <c r="G304" s="1138">
        <v>110</v>
      </c>
      <c r="H304" s="1448"/>
      <c r="I304" s="906">
        <f t="shared" si="17"/>
        <v>0</v>
      </c>
    </row>
    <row r="305" spans="2:9">
      <c r="B305" s="901" t="s">
        <v>4434</v>
      </c>
      <c r="C305" s="941">
        <v>40368</v>
      </c>
      <c r="D305" s="1088">
        <v>170</v>
      </c>
      <c r="E305" s="1139">
        <v>116</v>
      </c>
      <c r="F305" s="1138">
        <v>110</v>
      </c>
      <c r="G305" s="1138">
        <v>92</v>
      </c>
      <c r="H305" s="1448"/>
      <c r="I305" s="906">
        <f t="shared" si="17"/>
        <v>0</v>
      </c>
    </row>
    <row r="306" spans="2:9">
      <c r="B306" s="901" t="s">
        <v>4435</v>
      </c>
      <c r="C306" s="938">
        <v>40232</v>
      </c>
      <c r="D306" s="1088">
        <v>170</v>
      </c>
      <c r="E306" s="1139">
        <v>108</v>
      </c>
      <c r="F306" s="1138">
        <v>102</v>
      </c>
      <c r="G306" s="1138">
        <v>85</v>
      </c>
      <c r="H306" s="1448"/>
      <c r="I306" s="906">
        <f t="shared" si="17"/>
        <v>0</v>
      </c>
    </row>
    <row r="307" spans="2:9">
      <c r="B307" s="901" t="s">
        <v>4436</v>
      </c>
      <c r="C307" s="938">
        <v>40233</v>
      </c>
      <c r="D307" s="1088">
        <v>160</v>
      </c>
      <c r="E307" s="1139">
        <v>101</v>
      </c>
      <c r="F307" s="1138">
        <v>95</v>
      </c>
      <c r="G307" s="1138">
        <v>80</v>
      </c>
      <c r="H307" s="1448"/>
      <c r="I307" s="906">
        <f t="shared" si="17"/>
        <v>0</v>
      </c>
    </row>
    <row r="308" spans="2:9">
      <c r="B308" s="901" t="s">
        <v>4437</v>
      </c>
      <c r="C308" s="938">
        <v>40212</v>
      </c>
      <c r="D308" s="1088">
        <v>120</v>
      </c>
      <c r="E308" s="1139">
        <v>85</v>
      </c>
      <c r="F308" s="1138">
        <v>80</v>
      </c>
      <c r="G308" s="1138">
        <v>67</v>
      </c>
      <c r="H308" s="1448"/>
      <c r="I308" s="906">
        <f t="shared" si="17"/>
        <v>0</v>
      </c>
    </row>
    <row r="309" spans="2:9">
      <c r="B309" s="901" t="s">
        <v>4438</v>
      </c>
      <c r="C309" s="938">
        <v>40208</v>
      </c>
      <c r="D309" s="1088">
        <v>100</v>
      </c>
      <c r="E309" s="1234">
        <v>70</v>
      </c>
      <c r="F309" s="1235">
        <v>66</v>
      </c>
      <c r="G309" s="1235">
        <v>55</v>
      </c>
      <c r="H309" s="1448"/>
      <c r="I309" s="906">
        <f t="shared" si="17"/>
        <v>0</v>
      </c>
    </row>
    <row r="310" spans="2:9">
      <c r="B310" s="901" t="s">
        <v>4439</v>
      </c>
      <c r="C310" s="938">
        <v>40213</v>
      </c>
      <c r="D310" s="1088">
        <v>210</v>
      </c>
      <c r="E310" s="1139">
        <v>139</v>
      </c>
      <c r="F310" s="1138">
        <v>131</v>
      </c>
      <c r="G310" s="1138">
        <v>110</v>
      </c>
      <c r="H310" s="1448"/>
      <c r="I310" s="906">
        <f t="shared" si="17"/>
        <v>0</v>
      </c>
    </row>
    <row r="311" spans="2:9">
      <c r="B311" s="901" t="s">
        <v>4440</v>
      </c>
      <c r="C311" s="938">
        <v>40214</v>
      </c>
      <c r="D311" s="1088">
        <v>165</v>
      </c>
      <c r="E311" s="1139">
        <v>111</v>
      </c>
      <c r="F311" s="1148">
        <v>105</v>
      </c>
      <c r="G311" s="1148">
        <v>87</v>
      </c>
      <c r="H311" s="1448"/>
      <c r="I311" s="906">
        <f t="shared" si="17"/>
        <v>0</v>
      </c>
    </row>
    <row r="312" spans="2:9">
      <c r="B312" s="901" t="s">
        <v>4441</v>
      </c>
      <c r="C312" s="938">
        <v>40234</v>
      </c>
      <c r="D312" s="1088">
        <v>260</v>
      </c>
      <c r="E312" s="1139">
        <v>171</v>
      </c>
      <c r="F312" s="1138">
        <v>162</v>
      </c>
      <c r="G312" s="1138">
        <v>135</v>
      </c>
      <c r="H312" s="1448"/>
      <c r="I312" s="906">
        <f t="shared" si="17"/>
        <v>0</v>
      </c>
    </row>
    <row r="313" spans="2:9">
      <c r="B313" s="901" t="s">
        <v>4442</v>
      </c>
      <c r="C313" s="938">
        <v>40209</v>
      </c>
      <c r="D313" s="1088">
        <v>335</v>
      </c>
      <c r="E313" s="1139">
        <v>218</v>
      </c>
      <c r="F313" s="1138">
        <v>207</v>
      </c>
      <c r="G313" s="1138">
        <v>173</v>
      </c>
      <c r="H313" s="1448"/>
      <c r="I313" s="906">
        <f t="shared" si="17"/>
        <v>0</v>
      </c>
    </row>
    <row r="314" spans="2:9">
      <c r="B314" s="901" t="s">
        <v>4443</v>
      </c>
      <c r="C314" s="938">
        <v>40235</v>
      </c>
      <c r="D314" s="1088">
        <v>100</v>
      </c>
      <c r="E314" s="1139">
        <v>64</v>
      </c>
      <c r="F314" s="1138">
        <v>60</v>
      </c>
      <c r="G314" s="1138">
        <v>50</v>
      </c>
      <c r="H314" s="1448"/>
      <c r="I314" s="906">
        <f t="shared" si="17"/>
        <v>0</v>
      </c>
    </row>
    <row r="315" spans="2:9">
      <c r="B315" s="901" t="s">
        <v>4444</v>
      </c>
      <c r="C315" s="938">
        <v>40215</v>
      </c>
      <c r="D315" s="1088">
        <v>165</v>
      </c>
      <c r="E315" s="1139">
        <v>111</v>
      </c>
      <c r="F315" s="1138">
        <v>105</v>
      </c>
      <c r="G315" s="1138">
        <v>87</v>
      </c>
      <c r="H315" s="1448"/>
      <c r="I315" s="906">
        <f t="shared" si="17"/>
        <v>0</v>
      </c>
    </row>
    <row r="316" spans="2:9">
      <c r="B316" s="901" t="s">
        <v>4445</v>
      </c>
      <c r="C316" s="938">
        <v>40236</v>
      </c>
      <c r="D316" s="1088">
        <v>87</v>
      </c>
      <c r="E316" s="1139">
        <v>62</v>
      </c>
      <c r="F316" s="1138">
        <v>59</v>
      </c>
      <c r="G316" s="1138">
        <v>49</v>
      </c>
      <c r="H316" s="1448"/>
      <c r="I316" s="906">
        <f t="shared" si="17"/>
        <v>0</v>
      </c>
    </row>
    <row r="317" spans="2:9">
      <c r="B317" s="901" t="s">
        <v>4446</v>
      </c>
      <c r="C317" s="938">
        <v>40237</v>
      </c>
      <c r="D317" s="1088">
        <v>130</v>
      </c>
      <c r="E317" s="1139">
        <v>91</v>
      </c>
      <c r="F317" s="1138">
        <v>86</v>
      </c>
      <c r="G317" s="1138">
        <v>72</v>
      </c>
      <c r="H317" s="1448"/>
      <c r="I317" s="906">
        <f t="shared" si="17"/>
        <v>0</v>
      </c>
    </row>
    <row r="318" spans="2:9">
      <c r="B318" s="901" t="s">
        <v>4447</v>
      </c>
      <c r="C318" s="938">
        <v>40216</v>
      </c>
      <c r="D318" s="1088">
        <v>199</v>
      </c>
      <c r="E318" s="1139">
        <v>140</v>
      </c>
      <c r="F318" s="1138">
        <v>132</v>
      </c>
      <c r="G318" s="1138">
        <v>110</v>
      </c>
      <c r="H318" s="1448"/>
      <c r="I318" s="906">
        <f t="shared" si="17"/>
        <v>0</v>
      </c>
    </row>
    <row r="319" spans="2:9">
      <c r="B319" s="901" t="s">
        <v>4448</v>
      </c>
      <c r="C319" s="938">
        <v>40217</v>
      </c>
      <c r="D319" s="1088">
        <v>105</v>
      </c>
      <c r="E319" s="1139">
        <v>69</v>
      </c>
      <c r="F319" s="1138">
        <v>64</v>
      </c>
      <c r="G319" s="1138">
        <v>54</v>
      </c>
      <c r="H319" s="1448"/>
      <c r="I319" s="906">
        <f t="shared" si="17"/>
        <v>0</v>
      </c>
    </row>
    <row r="320" spans="2:9">
      <c r="B320" s="901" t="s">
        <v>4449</v>
      </c>
      <c r="C320" s="938">
        <v>40210</v>
      </c>
      <c r="D320" s="1088">
        <v>260</v>
      </c>
      <c r="E320" s="1139">
        <v>176</v>
      </c>
      <c r="F320" s="1138">
        <v>167</v>
      </c>
      <c r="G320" s="1138">
        <v>139</v>
      </c>
      <c r="H320" s="1448"/>
      <c r="I320" s="906">
        <f t="shared" si="17"/>
        <v>0</v>
      </c>
    </row>
    <row r="321" spans="2:9" ht="15.75" customHeight="1">
      <c r="B321" s="914" t="s">
        <v>4450</v>
      </c>
      <c r="C321" s="904"/>
      <c r="D321" s="945"/>
      <c r="E321" s="1142"/>
      <c r="F321" s="915"/>
      <c r="G321" s="915"/>
      <c r="H321" s="929"/>
      <c r="I321" s="949"/>
    </row>
    <row r="322" spans="2:9">
      <c r="B322" s="901" t="s">
        <v>4451</v>
      </c>
      <c r="C322" s="938">
        <v>40196</v>
      </c>
      <c r="D322" s="1088">
        <v>130</v>
      </c>
      <c r="E322" s="1139">
        <v>86</v>
      </c>
      <c r="F322" s="1138">
        <v>81</v>
      </c>
      <c r="G322" s="1138">
        <v>68</v>
      </c>
      <c r="H322" s="1448"/>
      <c r="I322" s="906">
        <f t="shared" ref="I322:I344" si="18">H322*E322</f>
        <v>0</v>
      </c>
    </row>
    <row r="323" spans="2:9">
      <c r="B323" s="902" t="s">
        <v>4452</v>
      </c>
      <c r="C323" s="936">
        <v>40653</v>
      </c>
      <c r="D323" s="1088">
        <v>130</v>
      </c>
      <c r="E323" s="1139">
        <v>82</v>
      </c>
      <c r="F323" s="1138">
        <v>78</v>
      </c>
      <c r="G323" s="1138">
        <v>65</v>
      </c>
      <c r="H323" s="1448"/>
      <c r="I323" s="906">
        <f t="shared" si="18"/>
        <v>0</v>
      </c>
    </row>
    <row r="324" spans="2:9">
      <c r="B324" s="901" t="s">
        <v>4453</v>
      </c>
      <c r="C324" s="936">
        <v>40197</v>
      </c>
      <c r="D324" s="1088">
        <v>176</v>
      </c>
      <c r="E324" s="1139">
        <v>112</v>
      </c>
      <c r="F324" s="1138">
        <v>106</v>
      </c>
      <c r="G324" s="1138">
        <v>88</v>
      </c>
      <c r="H324" s="1448"/>
      <c r="I324" s="906">
        <f t="shared" si="18"/>
        <v>0</v>
      </c>
    </row>
    <row r="325" spans="2:9">
      <c r="B325" s="901" t="s">
        <v>4454</v>
      </c>
      <c r="C325" s="936">
        <v>40198</v>
      </c>
      <c r="D325" s="1088">
        <v>158</v>
      </c>
      <c r="E325" s="1139">
        <v>100</v>
      </c>
      <c r="F325" s="1138">
        <v>95</v>
      </c>
      <c r="G325" s="1138">
        <v>79</v>
      </c>
      <c r="H325" s="1448"/>
      <c r="I325" s="906">
        <f t="shared" si="18"/>
        <v>0</v>
      </c>
    </row>
    <row r="326" spans="2:9">
      <c r="B326" s="901" t="s">
        <v>4455</v>
      </c>
      <c r="C326" s="936">
        <v>40516</v>
      </c>
      <c r="D326" s="1088">
        <v>105</v>
      </c>
      <c r="E326" s="1139">
        <v>67</v>
      </c>
      <c r="F326" s="1138">
        <v>63</v>
      </c>
      <c r="G326" s="1138">
        <v>52</v>
      </c>
      <c r="H326" s="1448"/>
      <c r="I326" s="906">
        <f t="shared" si="18"/>
        <v>0</v>
      </c>
    </row>
    <row r="327" spans="2:9">
      <c r="B327" s="901" t="s">
        <v>4456</v>
      </c>
      <c r="C327" s="936">
        <v>40462</v>
      </c>
      <c r="D327" s="1088">
        <v>118</v>
      </c>
      <c r="E327" s="1139">
        <v>75</v>
      </c>
      <c r="F327" s="1138">
        <v>71</v>
      </c>
      <c r="G327" s="1138">
        <v>59</v>
      </c>
      <c r="H327" s="1448"/>
      <c r="I327" s="906">
        <f t="shared" si="18"/>
        <v>0</v>
      </c>
    </row>
    <row r="328" spans="2:9">
      <c r="B328" s="902" t="s">
        <v>4457</v>
      </c>
      <c r="C328" s="936">
        <v>40203</v>
      </c>
      <c r="D328" s="1088">
        <v>150</v>
      </c>
      <c r="E328" s="1139">
        <v>95</v>
      </c>
      <c r="F328" s="1138">
        <v>90</v>
      </c>
      <c r="G328" s="1138">
        <v>75</v>
      </c>
      <c r="H328" s="1448"/>
      <c r="I328" s="906">
        <f t="shared" si="18"/>
        <v>0</v>
      </c>
    </row>
    <row r="329" spans="2:9">
      <c r="B329" s="902" t="s">
        <v>4458</v>
      </c>
      <c r="C329" s="936">
        <v>40625</v>
      </c>
      <c r="D329" s="1088">
        <v>170</v>
      </c>
      <c r="E329" s="1139">
        <v>119</v>
      </c>
      <c r="F329" s="1138">
        <v>113</v>
      </c>
      <c r="G329" s="1138">
        <v>94</v>
      </c>
      <c r="H329" s="1448"/>
      <c r="I329" s="906">
        <f t="shared" si="18"/>
        <v>0</v>
      </c>
    </row>
    <row r="330" spans="2:9">
      <c r="B330" s="902" t="s">
        <v>4459</v>
      </c>
      <c r="C330" s="936">
        <v>40624</v>
      </c>
      <c r="D330" s="1088">
        <v>160</v>
      </c>
      <c r="E330" s="1139">
        <v>113</v>
      </c>
      <c r="F330" s="1138">
        <v>107</v>
      </c>
      <c r="G330" s="1138">
        <v>89</v>
      </c>
      <c r="H330" s="1448"/>
      <c r="I330" s="906">
        <f t="shared" si="18"/>
        <v>0</v>
      </c>
    </row>
    <row r="331" spans="2:9">
      <c r="B331" s="902" t="s">
        <v>4460</v>
      </c>
      <c r="C331" s="936">
        <v>40635</v>
      </c>
      <c r="D331" s="1088">
        <v>144</v>
      </c>
      <c r="E331" s="1139">
        <v>91</v>
      </c>
      <c r="F331" s="1138">
        <v>86</v>
      </c>
      <c r="G331" s="1138">
        <v>72</v>
      </c>
      <c r="H331" s="1448"/>
      <c r="I331" s="906">
        <f t="shared" si="18"/>
        <v>0</v>
      </c>
    </row>
    <row r="332" spans="2:9">
      <c r="B332" s="902" t="s">
        <v>4461</v>
      </c>
      <c r="C332" s="936">
        <v>40569</v>
      </c>
      <c r="D332" s="1088">
        <v>144</v>
      </c>
      <c r="E332" s="1139">
        <v>91</v>
      </c>
      <c r="F332" s="1138">
        <v>86</v>
      </c>
      <c r="G332" s="1138">
        <v>72</v>
      </c>
      <c r="H332" s="1448"/>
      <c r="I332" s="906">
        <f t="shared" si="18"/>
        <v>0</v>
      </c>
    </row>
    <row r="333" spans="2:9">
      <c r="B333" s="902" t="s">
        <v>4462</v>
      </c>
      <c r="C333" s="936">
        <v>40199</v>
      </c>
      <c r="D333" s="1088">
        <v>164</v>
      </c>
      <c r="E333" s="1139">
        <v>104</v>
      </c>
      <c r="F333" s="1138">
        <v>98</v>
      </c>
      <c r="G333" s="1138">
        <v>82</v>
      </c>
      <c r="H333" s="1448"/>
      <c r="I333" s="906">
        <f t="shared" si="18"/>
        <v>0</v>
      </c>
    </row>
    <row r="334" spans="2:9">
      <c r="B334" s="902" t="s">
        <v>4463</v>
      </c>
      <c r="C334" s="936">
        <v>40200</v>
      </c>
      <c r="D334" s="1088">
        <v>198</v>
      </c>
      <c r="E334" s="1139">
        <v>125</v>
      </c>
      <c r="F334" s="1138">
        <v>119</v>
      </c>
      <c r="G334" s="1138">
        <v>99</v>
      </c>
      <c r="H334" s="1448"/>
      <c r="I334" s="906">
        <f t="shared" si="18"/>
        <v>0</v>
      </c>
    </row>
    <row r="335" spans="2:9">
      <c r="B335" s="902" t="s">
        <v>4464</v>
      </c>
      <c r="C335" s="943">
        <v>40651</v>
      </c>
      <c r="D335" s="1088">
        <v>139</v>
      </c>
      <c r="E335" s="1139">
        <v>85</v>
      </c>
      <c r="F335" s="1284">
        <v>80</v>
      </c>
      <c r="G335" s="1284">
        <v>67</v>
      </c>
      <c r="H335" s="1448"/>
      <c r="I335" s="906">
        <f t="shared" si="18"/>
        <v>0</v>
      </c>
    </row>
    <row r="336" spans="2:9">
      <c r="B336" s="902" t="s">
        <v>4465</v>
      </c>
      <c r="C336" s="936">
        <v>40623</v>
      </c>
      <c r="D336" s="1088">
        <v>170</v>
      </c>
      <c r="E336" s="1139">
        <v>119</v>
      </c>
      <c r="F336" s="1138">
        <v>113</v>
      </c>
      <c r="G336" s="1138">
        <v>94</v>
      </c>
      <c r="H336" s="1448"/>
      <c r="I336" s="906">
        <f t="shared" si="18"/>
        <v>0</v>
      </c>
    </row>
    <row r="337" spans="2:9">
      <c r="B337" s="901" t="s">
        <v>4466</v>
      </c>
      <c r="C337" s="938">
        <v>40201</v>
      </c>
      <c r="D337" s="1088">
        <v>155</v>
      </c>
      <c r="E337" s="1139">
        <v>99</v>
      </c>
      <c r="F337" s="1138">
        <v>93</v>
      </c>
      <c r="G337" s="1138">
        <v>78</v>
      </c>
      <c r="H337" s="1448"/>
      <c r="I337" s="906">
        <f t="shared" si="18"/>
        <v>0</v>
      </c>
    </row>
    <row r="338" spans="2:9">
      <c r="B338" s="901" t="s">
        <v>4467</v>
      </c>
      <c r="C338" s="938">
        <v>40461</v>
      </c>
      <c r="D338" s="1088">
        <v>144</v>
      </c>
      <c r="E338" s="1139">
        <v>91</v>
      </c>
      <c r="F338" s="1138">
        <v>86</v>
      </c>
      <c r="G338" s="1138">
        <v>72</v>
      </c>
      <c r="H338" s="1448"/>
      <c r="I338" s="906">
        <f t="shared" si="18"/>
        <v>0</v>
      </c>
    </row>
    <row r="339" spans="2:9">
      <c r="B339" s="902" t="s">
        <v>4468</v>
      </c>
      <c r="C339" s="936">
        <v>40202</v>
      </c>
      <c r="D339" s="1088">
        <v>178</v>
      </c>
      <c r="E339" s="1139">
        <v>125</v>
      </c>
      <c r="F339" s="1138">
        <v>119</v>
      </c>
      <c r="G339" s="1138">
        <v>99</v>
      </c>
      <c r="H339" s="1448"/>
      <c r="I339" s="906">
        <f t="shared" si="18"/>
        <v>0</v>
      </c>
    </row>
    <row r="340" spans="2:9">
      <c r="B340" s="902" t="s">
        <v>4469</v>
      </c>
      <c r="C340" s="936">
        <v>40463</v>
      </c>
      <c r="D340" s="1088">
        <v>126</v>
      </c>
      <c r="E340" s="1139">
        <v>80</v>
      </c>
      <c r="F340" s="1138">
        <v>76</v>
      </c>
      <c r="G340" s="1138">
        <v>63</v>
      </c>
      <c r="H340" s="1448"/>
      <c r="I340" s="906">
        <f t="shared" si="18"/>
        <v>0</v>
      </c>
    </row>
    <row r="341" spans="2:9">
      <c r="B341" s="902" t="s">
        <v>4470</v>
      </c>
      <c r="C341" s="936">
        <v>40652</v>
      </c>
      <c r="D341" s="1088">
        <v>130</v>
      </c>
      <c r="E341" s="1139">
        <v>82</v>
      </c>
      <c r="F341" s="1138">
        <v>78</v>
      </c>
      <c r="G341" s="1138">
        <v>65</v>
      </c>
      <c r="H341" s="1448"/>
      <c r="I341" s="906">
        <f t="shared" si="18"/>
        <v>0</v>
      </c>
    </row>
    <row r="342" spans="2:9">
      <c r="B342" s="901" t="s">
        <v>4471</v>
      </c>
      <c r="C342" s="938">
        <v>40204</v>
      </c>
      <c r="D342" s="1088">
        <v>155</v>
      </c>
      <c r="E342" s="1139">
        <v>99</v>
      </c>
      <c r="F342" s="1138">
        <v>93</v>
      </c>
      <c r="G342" s="1138">
        <v>78</v>
      </c>
      <c r="H342" s="1448"/>
      <c r="I342" s="906">
        <f t="shared" si="18"/>
        <v>0</v>
      </c>
    </row>
    <row r="343" spans="2:9">
      <c r="B343" s="901" t="s">
        <v>4472</v>
      </c>
      <c r="C343" s="938">
        <v>40483</v>
      </c>
      <c r="D343" s="1088">
        <v>128</v>
      </c>
      <c r="E343" s="1139">
        <v>81</v>
      </c>
      <c r="F343" s="1138">
        <v>77</v>
      </c>
      <c r="G343" s="1138">
        <v>64</v>
      </c>
      <c r="H343" s="1448"/>
      <c r="I343" s="906">
        <f t="shared" si="18"/>
        <v>0</v>
      </c>
    </row>
    <row r="344" spans="2:9">
      <c r="B344" s="902" t="s">
        <v>4473</v>
      </c>
      <c r="C344" s="938">
        <v>40634</v>
      </c>
      <c r="D344" s="1088">
        <v>142</v>
      </c>
      <c r="E344" s="1139">
        <v>90</v>
      </c>
      <c r="F344" s="1138">
        <v>85</v>
      </c>
      <c r="G344" s="1138">
        <v>71</v>
      </c>
      <c r="H344" s="1448"/>
      <c r="I344" s="906">
        <f t="shared" si="18"/>
        <v>0</v>
      </c>
    </row>
    <row r="345" spans="2:9" ht="15.75" customHeight="1">
      <c r="B345" s="914" t="s">
        <v>4632</v>
      </c>
      <c r="C345" s="904"/>
      <c r="D345" s="945"/>
      <c r="E345" s="1142"/>
      <c r="F345" s="915"/>
      <c r="G345" s="915"/>
      <c r="H345" s="926"/>
      <c r="I345" s="949"/>
    </row>
    <row r="346" spans="2:9">
      <c r="B346" s="1236" t="s">
        <v>4824</v>
      </c>
      <c r="C346" s="938">
        <v>40001</v>
      </c>
      <c r="D346" s="1088">
        <v>110</v>
      </c>
      <c r="E346" s="1139">
        <v>71</v>
      </c>
      <c r="F346" s="1138">
        <v>67</v>
      </c>
      <c r="G346" s="1138">
        <v>56</v>
      </c>
      <c r="H346" s="1448"/>
      <c r="I346" s="906">
        <f>H346*E346</f>
        <v>0</v>
      </c>
    </row>
    <row r="347" spans="2:9">
      <c r="B347" s="1236" t="s">
        <v>4825</v>
      </c>
      <c r="C347" s="938">
        <v>40002</v>
      </c>
      <c r="D347" s="1088">
        <v>110</v>
      </c>
      <c r="E347" s="1139">
        <v>70</v>
      </c>
      <c r="F347" s="1138">
        <v>66</v>
      </c>
      <c r="G347" s="1138">
        <v>55</v>
      </c>
      <c r="H347" s="1448"/>
      <c r="I347" s="906">
        <f>H347*E347</f>
        <v>0</v>
      </c>
    </row>
    <row r="348" spans="2:9" ht="15.75" customHeight="1">
      <c r="B348" s="914" t="s">
        <v>4631</v>
      </c>
      <c r="C348" s="904"/>
      <c r="D348" s="947"/>
      <c r="E348" s="1149"/>
      <c r="F348" s="915"/>
      <c r="G348" s="915"/>
      <c r="H348" s="926"/>
      <c r="I348" s="949"/>
    </row>
    <row r="349" spans="2:9">
      <c r="B349" s="901" t="s">
        <v>4474</v>
      </c>
      <c r="C349" s="938">
        <v>40407</v>
      </c>
      <c r="D349" s="1088">
        <v>165</v>
      </c>
      <c r="E349" s="1139">
        <v>107</v>
      </c>
      <c r="F349" s="1138">
        <v>101</v>
      </c>
      <c r="G349" s="1138">
        <v>84</v>
      </c>
      <c r="H349" s="1448"/>
      <c r="I349" s="906">
        <f>H349*E349</f>
        <v>0</v>
      </c>
    </row>
    <row r="350" spans="2:9">
      <c r="B350" s="901" t="s">
        <v>4475</v>
      </c>
      <c r="C350" s="938">
        <v>40408</v>
      </c>
      <c r="D350" s="1088">
        <v>155</v>
      </c>
      <c r="E350" s="1139">
        <v>99</v>
      </c>
      <c r="F350" s="1138">
        <v>94</v>
      </c>
      <c r="G350" s="1138">
        <v>78</v>
      </c>
      <c r="H350" s="1448"/>
      <c r="I350" s="906">
        <f>H350*E350</f>
        <v>0</v>
      </c>
    </row>
    <row r="351" spans="2:9" ht="15.75" customHeight="1">
      <c r="B351" s="914" t="s">
        <v>4630</v>
      </c>
      <c r="C351" s="904"/>
      <c r="D351" s="945"/>
      <c r="E351" s="1142"/>
      <c r="F351" s="915"/>
      <c r="G351" s="915"/>
      <c r="H351" s="926"/>
      <c r="I351" s="949"/>
    </row>
    <row r="352" spans="2:9">
      <c r="B352" s="901" t="s">
        <v>4476</v>
      </c>
      <c r="C352" s="938">
        <v>40102</v>
      </c>
      <c r="D352" s="1088">
        <v>150</v>
      </c>
      <c r="E352" s="1139">
        <v>95</v>
      </c>
      <c r="F352" s="1138">
        <v>90</v>
      </c>
      <c r="G352" s="1138">
        <v>75</v>
      </c>
      <c r="H352" s="1448"/>
      <c r="I352" s="906">
        <f t="shared" ref="I352:I359" si="19">H352*E352</f>
        <v>0</v>
      </c>
    </row>
    <row r="353" spans="2:9">
      <c r="B353" s="901" t="s">
        <v>4477</v>
      </c>
      <c r="C353" s="938">
        <v>40104</v>
      </c>
      <c r="D353" s="1088">
        <v>160</v>
      </c>
      <c r="E353" s="1139">
        <v>101</v>
      </c>
      <c r="F353" s="1138">
        <v>96</v>
      </c>
      <c r="G353" s="1138">
        <v>80</v>
      </c>
      <c r="H353" s="1448"/>
      <c r="I353" s="906">
        <f t="shared" si="19"/>
        <v>0</v>
      </c>
    </row>
    <row r="354" spans="2:9">
      <c r="B354" s="901" t="s">
        <v>4478</v>
      </c>
      <c r="C354" s="938">
        <v>40105</v>
      </c>
      <c r="D354" s="1088">
        <v>180</v>
      </c>
      <c r="E354" s="1139">
        <v>114</v>
      </c>
      <c r="F354" s="1138">
        <v>108</v>
      </c>
      <c r="G354" s="1138">
        <v>90</v>
      </c>
      <c r="H354" s="1448"/>
      <c r="I354" s="906">
        <f t="shared" si="19"/>
        <v>0</v>
      </c>
    </row>
    <row r="355" spans="2:9">
      <c r="B355" s="901" t="s">
        <v>4479</v>
      </c>
      <c r="C355" s="938">
        <v>40106</v>
      </c>
      <c r="D355" s="1088">
        <v>155</v>
      </c>
      <c r="E355" s="1139">
        <v>93</v>
      </c>
      <c r="F355" s="1138">
        <v>88</v>
      </c>
      <c r="G355" s="1138">
        <v>73</v>
      </c>
      <c r="H355" s="1448"/>
      <c r="I355" s="906">
        <f t="shared" si="19"/>
        <v>0</v>
      </c>
    </row>
    <row r="356" spans="2:9">
      <c r="B356" s="901" t="s">
        <v>4480</v>
      </c>
      <c r="C356" s="938">
        <v>40482</v>
      </c>
      <c r="D356" s="1088">
        <v>155</v>
      </c>
      <c r="E356" s="1139">
        <v>96</v>
      </c>
      <c r="F356" s="1138">
        <v>91</v>
      </c>
      <c r="G356" s="1138">
        <v>76</v>
      </c>
      <c r="H356" s="1448"/>
      <c r="I356" s="906">
        <f t="shared" si="19"/>
        <v>0</v>
      </c>
    </row>
    <row r="357" spans="2:9">
      <c r="B357" s="901" t="s">
        <v>4481</v>
      </c>
      <c r="C357" s="938">
        <v>40113</v>
      </c>
      <c r="D357" s="1088">
        <v>150</v>
      </c>
      <c r="E357" s="1139">
        <v>93</v>
      </c>
      <c r="F357" s="1138">
        <v>88</v>
      </c>
      <c r="G357" s="1138">
        <v>73</v>
      </c>
      <c r="H357" s="1448"/>
      <c r="I357" s="906">
        <f t="shared" si="19"/>
        <v>0</v>
      </c>
    </row>
    <row r="358" spans="2:9">
      <c r="B358" s="901" t="s">
        <v>4482</v>
      </c>
      <c r="C358" s="938">
        <v>40589</v>
      </c>
      <c r="D358" s="1088">
        <v>165</v>
      </c>
      <c r="E358" s="1139">
        <v>103</v>
      </c>
      <c r="F358" s="1138">
        <v>97</v>
      </c>
      <c r="G358" s="1138">
        <v>81</v>
      </c>
      <c r="H358" s="1448"/>
      <c r="I358" s="906">
        <f t="shared" si="19"/>
        <v>0</v>
      </c>
    </row>
    <row r="359" spans="2:9">
      <c r="B359" s="901" t="s">
        <v>4483</v>
      </c>
      <c r="C359" s="938">
        <v>40015</v>
      </c>
      <c r="D359" s="1088">
        <v>285</v>
      </c>
      <c r="E359" s="1139">
        <v>190</v>
      </c>
      <c r="F359" s="1138">
        <v>180</v>
      </c>
      <c r="G359" s="1138">
        <v>150</v>
      </c>
      <c r="H359" s="1448"/>
      <c r="I359" s="906">
        <f t="shared" si="19"/>
        <v>0</v>
      </c>
    </row>
    <row r="360" spans="2:9" ht="15.75" customHeight="1">
      <c r="B360" s="914" t="s">
        <v>4629</v>
      </c>
      <c r="C360" s="904"/>
      <c r="D360" s="945"/>
      <c r="E360" s="1142"/>
      <c r="F360" s="915"/>
      <c r="G360" s="915"/>
      <c r="H360" s="926"/>
      <c r="I360" s="949"/>
    </row>
    <row r="361" spans="2:9">
      <c r="B361" s="901" t="s">
        <v>4484</v>
      </c>
      <c r="C361" s="938">
        <v>40107</v>
      </c>
      <c r="D361" s="1088">
        <v>170</v>
      </c>
      <c r="E361" s="1139">
        <v>108</v>
      </c>
      <c r="F361" s="1138">
        <v>102</v>
      </c>
      <c r="G361" s="1138">
        <v>85</v>
      </c>
      <c r="H361" s="1448"/>
      <c r="I361" s="906">
        <f t="shared" ref="I361:I366" si="20">H361*E361</f>
        <v>0</v>
      </c>
    </row>
    <row r="362" spans="2:9">
      <c r="B362" s="901" t="s">
        <v>4485</v>
      </c>
      <c r="C362" s="938">
        <v>40108</v>
      </c>
      <c r="D362" s="1088">
        <v>156</v>
      </c>
      <c r="E362" s="1139">
        <v>99</v>
      </c>
      <c r="F362" s="1138">
        <v>94</v>
      </c>
      <c r="G362" s="1138">
        <v>78</v>
      </c>
      <c r="H362" s="1448"/>
      <c r="I362" s="906">
        <f t="shared" si="20"/>
        <v>0</v>
      </c>
    </row>
    <row r="363" spans="2:9">
      <c r="B363" s="901" t="s">
        <v>4486</v>
      </c>
      <c r="C363" s="938">
        <v>40109</v>
      </c>
      <c r="D363" s="1088">
        <v>168</v>
      </c>
      <c r="E363" s="1139">
        <v>107</v>
      </c>
      <c r="F363" s="1138">
        <v>101</v>
      </c>
      <c r="G363" s="1138">
        <v>84</v>
      </c>
      <c r="H363" s="1448"/>
      <c r="I363" s="906">
        <f t="shared" si="20"/>
        <v>0</v>
      </c>
    </row>
    <row r="364" spans="2:9">
      <c r="B364" s="901" t="s">
        <v>4487</v>
      </c>
      <c r="C364" s="938">
        <v>40110</v>
      </c>
      <c r="D364" s="1088">
        <v>190</v>
      </c>
      <c r="E364" s="1139">
        <v>120</v>
      </c>
      <c r="F364" s="1138">
        <v>114</v>
      </c>
      <c r="G364" s="1138">
        <v>95</v>
      </c>
      <c r="H364" s="1448"/>
      <c r="I364" s="906">
        <f t="shared" si="20"/>
        <v>0</v>
      </c>
    </row>
    <row r="365" spans="2:9">
      <c r="B365" s="901" t="s">
        <v>4488</v>
      </c>
      <c r="C365" s="938">
        <v>40111</v>
      </c>
      <c r="D365" s="1088">
        <v>164</v>
      </c>
      <c r="E365" s="1139">
        <v>104</v>
      </c>
      <c r="F365" s="1138">
        <v>98</v>
      </c>
      <c r="G365" s="1138">
        <v>82</v>
      </c>
      <c r="H365" s="1448"/>
      <c r="I365" s="906">
        <f t="shared" si="20"/>
        <v>0</v>
      </c>
    </row>
    <row r="366" spans="2:9">
      <c r="B366" s="901" t="s">
        <v>4489</v>
      </c>
      <c r="C366" s="938">
        <v>40112</v>
      </c>
      <c r="D366" s="1088">
        <v>156</v>
      </c>
      <c r="E366" s="1139">
        <v>100</v>
      </c>
      <c r="F366" s="1138">
        <v>94</v>
      </c>
      <c r="G366" s="1138">
        <v>78</v>
      </c>
      <c r="H366" s="1448"/>
      <c r="I366" s="906">
        <f t="shared" si="20"/>
        <v>0</v>
      </c>
    </row>
    <row r="367" spans="2:9" ht="15.75" customHeight="1">
      <c r="B367" s="914" t="s">
        <v>4490</v>
      </c>
      <c r="C367" s="904"/>
      <c r="D367" s="945"/>
      <c r="E367" s="1142"/>
      <c r="F367" s="915"/>
      <c r="G367" s="915"/>
      <c r="H367" s="926"/>
      <c r="I367" s="949"/>
    </row>
    <row r="368" spans="2:9">
      <c r="B368" s="901" t="s">
        <v>4491</v>
      </c>
      <c r="C368" s="939">
        <v>40632</v>
      </c>
      <c r="D368" s="1088">
        <v>169</v>
      </c>
      <c r="E368" s="1139">
        <v>100</v>
      </c>
      <c r="F368" s="1138">
        <v>95</v>
      </c>
      <c r="G368" s="1138">
        <v>79</v>
      </c>
      <c r="H368" s="1448"/>
      <c r="I368" s="906">
        <f t="shared" ref="I368:I375" si="21">H368*E368</f>
        <v>0</v>
      </c>
    </row>
    <row r="369" spans="2:9">
      <c r="B369" s="901" t="s">
        <v>4492</v>
      </c>
      <c r="C369" s="939">
        <v>40633</v>
      </c>
      <c r="D369" s="1088">
        <v>169</v>
      </c>
      <c r="E369" s="1139">
        <v>109</v>
      </c>
      <c r="F369" s="1138">
        <v>103</v>
      </c>
      <c r="G369" s="1138">
        <v>86</v>
      </c>
      <c r="H369" s="1448"/>
      <c r="I369" s="906">
        <f t="shared" si="21"/>
        <v>0</v>
      </c>
    </row>
    <row r="370" spans="2:9">
      <c r="B370" s="901" t="s">
        <v>4493</v>
      </c>
      <c r="C370" s="939">
        <v>40630</v>
      </c>
      <c r="D370" s="1088">
        <v>169</v>
      </c>
      <c r="E370" s="1139">
        <v>100</v>
      </c>
      <c r="F370" s="1138">
        <v>95</v>
      </c>
      <c r="G370" s="1138">
        <v>79</v>
      </c>
      <c r="H370" s="1448"/>
      <c r="I370" s="906">
        <f t="shared" si="21"/>
        <v>0</v>
      </c>
    </row>
    <row r="371" spans="2:9">
      <c r="B371" s="901" t="s">
        <v>4494</v>
      </c>
      <c r="C371" s="939">
        <v>40631</v>
      </c>
      <c r="D371" s="1088">
        <v>179</v>
      </c>
      <c r="E371" s="1139">
        <v>114</v>
      </c>
      <c r="F371" s="1138">
        <v>108</v>
      </c>
      <c r="G371" s="1138">
        <v>90</v>
      </c>
      <c r="H371" s="1448"/>
      <c r="I371" s="906">
        <f t="shared" si="21"/>
        <v>0</v>
      </c>
    </row>
    <row r="372" spans="2:9">
      <c r="B372" s="901" t="s">
        <v>4495</v>
      </c>
      <c r="C372" s="939">
        <v>40629</v>
      </c>
      <c r="D372" s="1088">
        <v>169</v>
      </c>
      <c r="E372" s="1139">
        <v>100</v>
      </c>
      <c r="F372" s="1138">
        <v>95</v>
      </c>
      <c r="G372" s="1138">
        <v>79</v>
      </c>
      <c r="H372" s="1448"/>
      <c r="I372" s="906">
        <f t="shared" si="21"/>
        <v>0</v>
      </c>
    </row>
    <row r="373" spans="2:9">
      <c r="B373" s="901" t="s">
        <v>4496</v>
      </c>
      <c r="C373" s="939">
        <v>40627</v>
      </c>
      <c r="D373" s="1088">
        <v>199</v>
      </c>
      <c r="E373" s="1139">
        <v>125</v>
      </c>
      <c r="F373" s="1138">
        <v>119</v>
      </c>
      <c r="G373" s="1138">
        <v>99</v>
      </c>
      <c r="H373" s="1448"/>
      <c r="I373" s="906">
        <f t="shared" si="21"/>
        <v>0</v>
      </c>
    </row>
    <row r="374" spans="2:9">
      <c r="B374" s="901" t="s">
        <v>4497</v>
      </c>
      <c r="C374" s="939">
        <v>40628</v>
      </c>
      <c r="D374" s="1088">
        <v>189</v>
      </c>
      <c r="E374" s="1139">
        <v>113</v>
      </c>
      <c r="F374" s="1138">
        <v>107</v>
      </c>
      <c r="G374" s="1138">
        <v>89</v>
      </c>
      <c r="H374" s="1448"/>
      <c r="I374" s="906">
        <f t="shared" si="21"/>
        <v>0</v>
      </c>
    </row>
    <row r="375" spans="2:9">
      <c r="B375" s="901" t="s">
        <v>4498</v>
      </c>
      <c r="C375" s="939">
        <v>40626</v>
      </c>
      <c r="D375" s="1088">
        <v>169</v>
      </c>
      <c r="E375" s="1139">
        <v>104</v>
      </c>
      <c r="F375" s="1138">
        <v>98</v>
      </c>
      <c r="G375" s="1138">
        <v>82</v>
      </c>
      <c r="H375" s="1448"/>
      <c r="I375" s="906">
        <f t="shared" si="21"/>
        <v>0</v>
      </c>
    </row>
    <row r="376" spans="2:9" ht="15.75" customHeight="1">
      <c r="B376" s="919" t="s">
        <v>4499</v>
      </c>
      <c r="C376" s="904"/>
      <c r="D376" s="945"/>
      <c r="E376" s="1142"/>
      <c r="F376" s="920"/>
      <c r="G376" s="920"/>
      <c r="H376" s="929"/>
      <c r="I376" s="949"/>
    </row>
    <row r="377" spans="2:9">
      <c r="B377" s="901" t="s">
        <v>4500</v>
      </c>
      <c r="C377" s="938">
        <v>40135</v>
      </c>
      <c r="D377" s="1088">
        <v>235</v>
      </c>
      <c r="E377" s="1139">
        <v>158</v>
      </c>
      <c r="F377" s="1138">
        <v>150</v>
      </c>
      <c r="G377" s="1138">
        <v>125</v>
      </c>
      <c r="H377" s="1448"/>
      <c r="I377" s="906">
        <f>H377*E377</f>
        <v>0</v>
      </c>
    </row>
    <row r="378" spans="2:9" ht="15.75" customHeight="1">
      <c r="B378" s="919" t="s">
        <v>4628</v>
      </c>
      <c r="C378" s="904"/>
      <c r="D378" s="945"/>
      <c r="E378" s="1142"/>
      <c r="F378" s="920"/>
      <c r="G378" s="920"/>
      <c r="H378" s="929"/>
      <c r="I378" s="949"/>
    </row>
    <row r="379" spans="2:9">
      <c r="B379" s="901" t="s">
        <v>4501</v>
      </c>
      <c r="C379" s="936">
        <v>40451</v>
      </c>
      <c r="D379" s="1088">
        <v>149</v>
      </c>
      <c r="E379" s="1139">
        <v>105</v>
      </c>
      <c r="F379" s="1138">
        <v>100</v>
      </c>
      <c r="G379" s="1138">
        <v>83</v>
      </c>
      <c r="H379" s="1448"/>
      <c r="I379" s="906">
        <f t="shared" ref="I379:I386" si="22">H379*E379</f>
        <v>0</v>
      </c>
    </row>
    <row r="380" spans="2:9">
      <c r="B380" s="901" t="s">
        <v>4502</v>
      </c>
      <c r="C380" s="936">
        <v>40449</v>
      </c>
      <c r="D380" s="1088">
        <v>278</v>
      </c>
      <c r="E380" s="1139">
        <v>176</v>
      </c>
      <c r="F380" s="1138">
        <v>167</v>
      </c>
      <c r="G380" s="1138">
        <v>139</v>
      </c>
      <c r="H380" s="1448"/>
      <c r="I380" s="906">
        <f t="shared" si="22"/>
        <v>0</v>
      </c>
    </row>
    <row r="381" spans="2:9">
      <c r="B381" s="907" t="s">
        <v>4503</v>
      </c>
      <c r="C381" s="936">
        <v>40448</v>
      </c>
      <c r="D381" s="1088">
        <v>176</v>
      </c>
      <c r="E381" s="1139">
        <v>112</v>
      </c>
      <c r="F381" s="1138">
        <v>106</v>
      </c>
      <c r="G381" s="1138">
        <v>88</v>
      </c>
      <c r="H381" s="1448"/>
      <c r="I381" s="906">
        <f t="shared" si="22"/>
        <v>0</v>
      </c>
    </row>
    <row r="382" spans="2:9">
      <c r="B382" s="901" t="s">
        <v>4504</v>
      </c>
      <c r="C382" s="936">
        <v>40445</v>
      </c>
      <c r="D382" s="1088">
        <v>150</v>
      </c>
      <c r="E382" s="1139">
        <v>105</v>
      </c>
      <c r="F382" s="1138">
        <v>100</v>
      </c>
      <c r="G382" s="1138">
        <v>83</v>
      </c>
      <c r="H382" s="1448"/>
      <c r="I382" s="906">
        <f t="shared" si="22"/>
        <v>0</v>
      </c>
    </row>
    <row r="383" spans="2:9">
      <c r="B383" s="901" t="s">
        <v>4505</v>
      </c>
      <c r="C383" s="936">
        <v>40446</v>
      </c>
      <c r="D383" s="1088">
        <v>155</v>
      </c>
      <c r="E383" s="1139">
        <v>105</v>
      </c>
      <c r="F383" s="1138">
        <v>100</v>
      </c>
      <c r="G383" s="1138">
        <v>83</v>
      </c>
      <c r="H383" s="1448"/>
      <c r="I383" s="906">
        <f t="shared" si="22"/>
        <v>0</v>
      </c>
    </row>
    <row r="384" spans="2:9">
      <c r="B384" s="901" t="s">
        <v>4506</v>
      </c>
      <c r="C384" s="936">
        <v>40450</v>
      </c>
      <c r="D384" s="1088">
        <v>150</v>
      </c>
      <c r="E384" s="1139">
        <v>95</v>
      </c>
      <c r="F384" s="1137">
        <v>90</v>
      </c>
      <c r="G384" s="1137">
        <v>75</v>
      </c>
      <c r="H384" s="1448"/>
      <c r="I384" s="906">
        <f t="shared" si="22"/>
        <v>0</v>
      </c>
    </row>
    <row r="385" spans="2:9">
      <c r="B385" s="901" t="s">
        <v>4507</v>
      </c>
      <c r="C385" s="936">
        <v>40444</v>
      </c>
      <c r="D385" s="1088">
        <v>178</v>
      </c>
      <c r="E385" s="1139">
        <v>113</v>
      </c>
      <c r="F385" s="1137">
        <v>107</v>
      </c>
      <c r="G385" s="1137">
        <v>89</v>
      </c>
      <c r="H385" s="1448"/>
      <c r="I385" s="906">
        <f t="shared" si="22"/>
        <v>0</v>
      </c>
    </row>
    <row r="386" spans="2:9">
      <c r="B386" s="901" t="s">
        <v>4508</v>
      </c>
      <c r="C386" s="936">
        <v>40447</v>
      </c>
      <c r="D386" s="1088">
        <v>150</v>
      </c>
      <c r="E386" s="1139">
        <v>100</v>
      </c>
      <c r="F386" s="1137">
        <v>95</v>
      </c>
      <c r="G386" s="1137">
        <v>79</v>
      </c>
      <c r="H386" s="1448"/>
      <c r="I386" s="906">
        <f t="shared" si="22"/>
        <v>0</v>
      </c>
    </row>
    <row r="387" spans="2:9" ht="15.75" customHeight="1">
      <c r="B387" s="919" t="s">
        <v>4627</v>
      </c>
      <c r="C387" s="904"/>
      <c r="D387" s="945"/>
      <c r="E387" s="1142"/>
      <c r="F387" s="920"/>
      <c r="G387" s="920"/>
      <c r="H387" s="929"/>
      <c r="I387" s="949"/>
    </row>
    <row r="388" spans="2:9">
      <c r="B388" s="901" t="s">
        <v>4509</v>
      </c>
      <c r="C388" s="935">
        <v>40524</v>
      </c>
      <c r="D388" s="1088">
        <v>110</v>
      </c>
      <c r="E388" s="1139">
        <v>79</v>
      </c>
      <c r="F388" s="1138">
        <v>75</v>
      </c>
      <c r="G388" s="1138">
        <v>62</v>
      </c>
      <c r="H388" s="1448"/>
      <c r="I388" s="906">
        <f t="shared" ref="I388:I419" si="23">H388*E388</f>
        <v>0</v>
      </c>
    </row>
    <row r="389" spans="2:9">
      <c r="B389" s="901" t="s">
        <v>4510</v>
      </c>
      <c r="C389" s="935">
        <v>40522</v>
      </c>
      <c r="D389" s="1088">
        <v>115</v>
      </c>
      <c r="E389" s="1139">
        <v>79</v>
      </c>
      <c r="F389" s="1138">
        <v>75</v>
      </c>
      <c r="G389" s="1138">
        <v>62</v>
      </c>
      <c r="H389" s="1448"/>
      <c r="I389" s="906">
        <f t="shared" si="23"/>
        <v>0</v>
      </c>
    </row>
    <row r="390" spans="2:9">
      <c r="B390" s="901" t="s">
        <v>4511</v>
      </c>
      <c r="C390" s="935">
        <v>40523</v>
      </c>
      <c r="D390" s="1088">
        <v>105</v>
      </c>
      <c r="E390" s="1139">
        <v>74</v>
      </c>
      <c r="F390" s="1138">
        <v>70</v>
      </c>
      <c r="G390" s="1138">
        <v>58</v>
      </c>
      <c r="H390" s="1448"/>
      <c r="I390" s="906">
        <f t="shared" si="23"/>
        <v>0</v>
      </c>
    </row>
    <row r="391" spans="2:9">
      <c r="B391" s="901" t="s">
        <v>4512</v>
      </c>
      <c r="C391" s="935">
        <v>40538</v>
      </c>
      <c r="D391" s="1088">
        <v>110</v>
      </c>
      <c r="E391" s="1139">
        <v>75</v>
      </c>
      <c r="F391" s="1138">
        <v>71</v>
      </c>
      <c r="G391" s="1138">
        <v>59</v>
      </c>
      <c r="H391" s="1448"/>
      <c r="I391" s="906">
        <f t="shared" si="23"/>
        <v>0</v>
      </c>
    </row>
    <row r="392" spans="2:9">
      <c r="B392" s="901" t="s">
        <v>4513</v>
      </c>
      <c r="C392" s="935">
        <v>40525</v>
      </c>
      <c r="D392" s="1088">
        <v>100</v>
      </c>
      <c r="E392" s="1139">
        <v>63</v>
      </c>
      <c r="F392" s="1138">
        <v>60</v>
      </c>
      <c r="G392" s="1138">
        <v>50</v>
      </c>
      <c r="H392" s="1448"/>
      <c r="I392" s="906">
        <f t="shared" si="23"/>
        <v>0</v>
      </c>
    </row>
    <row r="393" spans="2:9">
      <c r="B393" s="901" t="s">
        <v>4514</v>
      </c>
      <c r="C393" s="935">
        <v>40035</v>
      </c>
      <c r="D393" s="1088">
        <v>100</v>
      </c>
      <c r="E393" s="1139">
        <v>63</v>
      </c>
      <c r="F393" s="1138">
        <v>60</v>
      </c>
      <c r="G393" s="1138">
        <v>50</v>
      </c>
      <c r="H393" s="1448"/>
      <c r="I393" s="906">
        <f t="shared" si="23"/>
        <v>0</v>
      </c>
    </row>
    <row r="394" spans="2:9">
      <c r="B394" s="901" t="s">
        <v>4515</v>
      </c>
      <c r="C394" s="935">
        <v>40526</v>
      </c>
      <c r="D394" s="1088">
        <v>100</v>
      </c>
      <c r="E394" s="1139">
        <v>71</v>
      </c>
      <c r="F394" s="1138">
        <v>67</v>
      </c>
      <c r="G394" s="1138">
        <v>56</v>
      </c>
      <c r="H394" s="1448"/>
      <c r="I394" s="906">
        <f t="shared" si="23"/>
        <v>0</v>
      </c>
    </row>
    <row r="395" spans="2:9">
      <c r="B395" s="901" t="s">
        <v>4516</v>
      </c>
      <c r="C395" s="935">
        <v>40547</v>
      </c>
      <c r="D395" s="1088">
        <v>125</v>
      </c>
      <c r="E395" s="1139">
        <v>88</v>
      </c>
      <c r="F395" s="1138">
        <v>83</v>
      </c>
      <c r="G395" s="1138">
        <v>69</v>
      </c>
      <c r="H395" s="1448"/>
      <c r="I395" s="906">
        <f t="shared" si="23"/>
        <v>0</v>
      </c>
    </row>
    <row r="396" spans="2:9">
      <c r="B396" s="901" t="s">
        <v>4517</v>
      </c>
      <c r="C396" s="935">
        <v>40541</v>
      </c>
      <c r="D396" s="1088">
        <v>110</v>
      </c>
      <c r="E396" s="1139">
        <v>73</v>
      </c>
      <c r="F396" s="1138">
        <v>69</v>
      </c>
      <c r="G396" s="1138">
        <v>57</v>
      </c>
      <c r="H396" s="1448"/>
      <c r="I396" s="906">
        <f t="shared" si="23"/>
        <v>0</v>
      </c>
    </row>
    <row r="397" spans="2:9">
      <c r="B397" s="901" t="s">
        <v>4518</v>
      </c>
      <c r="C397" s="935">
        <v>40544</v>
      </c>
      <c r="D397" s="1088">
        <v>115</v>
      </c>
      <c r="E397" s="1139">
        <v>75</v>
      </c>
      <c r="F397" s="1138">
        <v>71</v>
      </c>
      <c r="G397" s="1138">
        <v>59</v>
      </c>
      <c r="H397" s="1448"/>
      <c r="I397" s="906">
        <f t="shared" si="23"/>
        <v>0</v>
      </c>
    </row>
    <row r="398" spans="2:9">
      <c r="B398" s="907" t="s">
        <v>4519</v>
      </c>
      <c r="C398" s="935">
        <v>40563</v>
      </c>
      <c r="D398" s="1088">
        <v>218</v>
      </c>
      <c r="E398" s="1139">
        <v>138</v>
      </c>
      <c r="F398" s="1138">
        <v>131</v>
      </c>
      <c r="G398" s="1138">
        <v>109</v>
      </c>
      <c r="H398" s="1448"/>
      <c r="I398" s="906">
        <f t="shared" si="23"/>
        <v>0</v>
      </c>
    </row>
    <row r="399" spans="2:9">
      <c r="B399" s="901" t="s">
        <v>4520</v>
      </c>
      <c r="C399" s="935">
        <v>40565</v>
      </c>
      <c r="D399" s="1088">
        <v>139</v>
      </c>
      <c r="E399" s="1139">
        <v>81</v>
      </c>
      <c r="F399" s="1138">
        <v>77</v>
      </c>
      <c r="G399" s="1138">
        <v>64</v>
      </c>
      <c r="H399" s="1448"/>
      <c r="I399" s="906">
        <f t="shared" si="23"/>
        <v>0</v>
      </c>
    </row>
    <row r="400" spans="2:9">
      <c r="B400" s="907" t="s">
        <v>4521</v>
      </c>
      <c r="C400" s="935">
        <v>40564</v>
      </c>
      <c r="D400" s="1088">
        <v>154</v>
      </c>
      <c r="E400" s="1139">
        <v>98</v>
      </c>
      <c r="F400" s="1138">
        <v>92</v>
      </c>
      <c r="G400" s="1138">
        <v>77</v>
      </c>
      <c r="H400" s="1448"/>
      <c r="I400" s="906">
        <f t="shared" si="23"/>
        <v>0</v>
      </c>
    </row>
    <row r="401" spans="2:9">
      <c r="B401" s="907" t="s">
        <v>4522</v>
      </c>
      <c r="C401" s="935">
        <v>40561</v>
      </c>
      <c r="D401" s="1088">
        <v>150</v>
      </c>
      <c r="E401" s="1139">
        <v>95</v>
      </c>
      <c r="F401" s="1138">
        <v>90</v>
      </c>
      <c r="G401" s="1138">
        <v>75</v>
      </c>
      <c r="H401" s="1448"/>
      <c r="I401" s="906">
        <f t="shared" si="23"/>
        <v>0</v>
      </c>
    </row>
    <row r="402" spans="2:9">
      <c r="B402" s="901" t="s">
        <v>4523</v>
      </c>
      <c r="C402" s="935">
        <v>40562</v>
      </c>
      <c r="D402" s="1088">
        <v>139</v>
      </c>
      <c r="E402" s="1139">
        <v>89</v>
      </c>
      <c r="F402" s="1138">
        <v>84</v>
      </c>
      <c r="G402" s="1138">
        <v>70</v>
      </c>
      <c r="H402" s="1448"/>
      <c r="I402" s="906">
        <f t="shared" si="23"/>
        <v>0</v>
      </c>
    </row>
    <row r="403" spans="2:9">
      <c r="B403" s="901" t="s">
        <v>4524</v>
      </c>
      <c r="C403" s="935">
        <v>40553</v>
      </c>
      <c r="D403" s="1088">
        <v>110</v>
      </c>
      <c r="E403" s="1139">
        <v>70</v>
      </c>
      <c r="F403" s="1138">
        <v>66</v>
      </c>
      <c r="G403" s="1138">
        <v>55</v>
      </c>
      <c r="H403" s="1448"/>
      <c r="I403" s="906">
        <f t="shared" si="23"/>
        <v>0</v>
      </c>
    </row>
    <row r="404" spans="2:9">
      <c r="B404" s="901" t="s">
        <v>4525</v>
      </c>
      <c r="C404" s="935">
        <v>40554</v>
      </c>
      <c r="D404" s="1088">
        <v>110</v>
      </c>
      <c r="E404" s="1139">
        <v>68</v>
      </c>
      <c r="F404" s="1138">
        <v>64</v>
      </c>
      <c r="G404" s="1138">
        <v>53</v>
      </c>
      <c r="H404" s="1448"/>
      <c r="I404" s="906">
        <f t="shared" si="23"/>
        <v>0</v>
      </c>
    </row>
    <row r="405" spans="2:9">
      <c r="B405" s="901" t="s">
        <v>4526</v>
      </c>
      <c r="C405" s="935">
        <v>40555</v>
      </c>
      <c r="D405" s="1088">
        <v>115</v>
      </c>
      <c r="E405" s="1139">
        <v>70</v>
      </c>
      <c r="F405" s="1138">
        <v>66</v>
      </c>
      <c r="G405" s="1138">
        <v>55</v>
      </c>
      <c r="H405" s="1448"/>
      <c r="I405" s="906">
        <f t="shared" si="23"/>
        <v>0</v>
      </c>
    </row>
    <row r="406" spans="2:9">
      <c r="B406" s="901" t="s">
        <v>4527</v>
      </c>
      <c r="C406" s="935">
        <v>40556</v>
      </c>
      <c r="D406" s="1088">
        <v>120</v>
      </c>
      <c r="E406" s="1139">
        <v>75</v>
      </c>
      <c r="F406" s="1138">
        <v>71</v>
      </c>
      <c r="G406" s="1138">
        <v>59</v>
      </c>
      <c r="H406" s="1448"/>
      <c r="I406" s="906">
        <f t="shared" si="23"/>
        <v>0</v>
      </c>
    </row>
    <row r="407" spans="2:9">
      <c r="B407" s="901" t="s">
        <v>4528</v>
      </c>
      <c r="C407" s="935">
        <v>40550</v>
      </c>
      <c r="D407" s="1088">
        <v>110</v>
      </c>
      <c r="E407" s="1139">
        <v>73</v>
      </c>
      <c r="F407" s="1138">
        <v>69</v>
      </c>
      <c r="G407" s="1138">
        <v>57</v>
      </c>
      <c r="H407" s="1448"/>
      <c r="I407" s="906">
        <f t="shared" si="23"/>
        <v>0</v>
      </c>
    </row>
    <row r="408" spans="2:9">
      <c r="B408" s="901" t="s">
        <v>4529</v>
      </c>
      <c r="C408" s="935">
        <v>40551</v>
      </c>
      <c r="D408" s="1088">
        <v>110</v>
      </c>
      <c r="E408" s="1139">
        <v>74</v>
      </c>
      <c r="F408" s="1138">
        <v>70</v>
      </c>
      <c r="G408" s="1138">
        <v>58</v>
      </c>
      <c r="H408" s="1448"/>
      <c r="I408" s="906">
        <f t="shared" si="23"/>
        <v>0</v>
      </c>
    </row>
    <row r="409" spans="2:9">
      <c r="B409" s="901" t="s">
        <v>4530</v>
      </c>
      <c r="C409" s="935">
        <v>40552</v>
      </c>
      <c r="D409" s="1088">
        <v>125</v>
      </c>
      <c r="E409" s="1139">
        <v>85</v>
      </c>
      <c r="F409" s="1138">
        <v>80</v>
      </c>
      <c r="G409" s="1138">
        <v>67</v>
      </c>
      <c r="H409" s="1448"/>
      <c r="I409" s="906">
        <f t="shared" si="23"/>
        <v>0</v>
      </c>
    </row>
    <row r="410" spans="2:9">
      <c r="B410" s="901" t="s">
        <v>4531</v>
      </c>
      <c r="C410" s="935">
        <v>40560</v>
      </c>
      <c r="D410" s="1088">
        <v>110</v>
      </c>
      <c r="E410" s="1139">
        <v>70</v>
      </c>
      <c r="F410" s="1138">
        <v>66</v>
      </c>
      <c r="G410" s="1138">
        <v>55</v>
      </c>
      <c r="H410" s="1448"/>
      <c r="I410" s="906">
        <f t="shared" si="23"/>
        <v>0</v>
      </c>
    </row>
    <row r="411" spans="2:9">
      <c r="B411" s="901" t="s">
        <v>4532</v>
      </c>
      <c r="C411" s="935">
        <v>40559</v>
      </c>
      <c r="D411" s="1088">
        <v>110</v>
      </c>
      <c r="E411" s="1139">
        <v>73</v>
      </c>
      <c r="F411" s="1138">
        <v>69</v>
      </c>
      <c r="G411" s="1138">
        <v>57</v>
      </c>
      <c r="H411" s="1448"/>
      <c r="I411" s="906">
        <f t="shared" si="23"/>
        <v>0</v>
      </c>
    </row>
    <row r="412" spans="2:9">
      <c r="B412" s="901" t="s">
        <v>4533</v>
      </c>
      <c r="C412" s="935">
        <v>40557</v>
      </c>
      <c r="D412" s="1088">
        <v>120</v>
      </c>
      <c r="E412" s="1139">
        <v>79</v>
      </c>
      <c r="F412" s="1138">
        <v>75</v>
      </c>
      <c r="G412" s="1138">
        <v>62</v>
      </c>
      <c r="H412" s="1448"/>
      <c r="I412" s="906">
        <f t="shared" si="23"/>
        <v>0</v>
      </c>
    </row>
    <row r="413" spans="2:9">
      <c r="B413" s="901" t="s">
        <v>4534</v>
      </c>
      <c r="C413" s="935">
        <v>40558</v>
      </c>
      <c r="D413" s="1088">
        <v>120</v>
      </c>
      <c r="E413" s="1139">
        <v>79</v>
      </c>
      <c r="F413" s="1138">
        <v>75</v>
      </c>
      <c r="G413" s="1138">
        <v>62</v>
      </c>
      <c r="H413" s="1448"/>
      <c r="I413" s="906">
        <f t="shared" si="23"/>
        <v>0</v>
      </c>
    </row>
    <row r="414" spans="2:9">
      <c r="B414" s="901" t="s">
        <v>4535</v>
      </c>
      <c r="C414" s="935">
        <v>40607</v>
      </c>
      <c r="D414" s="1088">
        <v>198</v>
      </c>
      <c r="E414" s="1139">
        <v>125</v>
      </c>
      <c r="F414" s="1138">
        <v>119</v>
      </c>
      <c r="G414" s="1138">
        <v>99</v>
      </c>
      <c r="H414" s="1448"/>
      <c r="I414" s="906">
        <f t="shared" si="23"/>
        <v>0</v>
      </c>
    </row>
    <row r="415" spans="2:9">
      <c r="B415" s="901" t="s">
        <v>4536</v>
      </c>
      <c r="C415" s="935">
        <v>40606</v>
      </c>
      <c r="D415" s="1088">
        <v>165</v>
      </c>
      <c r="E415" s="1139">
        <v>104</v>
      </c>
      <c r="F415" s="1138">
        <v>98</v>
      </c>
      <c r="G415" s="1138">
        <v>82</v>
      </c>
      <c r="H415" s="1448"/>
      <c r="I415" s="906">
        <f t="shared" si="23"/>
        <v>0</v>
      </c>
    </row>
    <row r="416" spans="2:9">
      <c r="B416" s="901" t="s">
        <v>4537</v>
      </c>
      <c r="C416" s="935">
        <v>40605</v>
      </c>
      <c r="D416" s="1088">
        <v>155</v>
      </c>
      <c r="E416" s="1139">
        <v>95</v>
      </c>
      <c r="F416" s="1138">
        <v>90</v>
      </c>
      <c r="G416" s="1138">
        <v>75</v>
      </c>
      <c r="H416" s="1448"/>
      <c r="I416" s="906">
        <f t="shared" si="23"/>
        <v>0</v>
      </c>
    </row>
    <row r="417" spans="2:9">
      <c r="B417" s="901" t="s">
        <v>4538</v>
      </c>
      <c r="C417" s="935">
        <v>40604</v>
      </c>
      <c r="D417" s="1088">
        <v>155</v>
      </c>
      <c r="E417" s="1139">
        <v>91</v>
      </c>
      <c r="F417" s="1138">
        <v>86</v>
      </c>
      <c r="G417" s="1138">
        <v>72</v>
      </c>
      <c r="H417" s="1448"/>
      <c r="I417" s="906">
        <f t="shared" si="23"/>
        <v>0</v>
      </c>
    </row>
    <row r="418" spans="2:9">
      <c r="B418" s="901" t="s">
        <v>4539</v>
      </c>
      <c r="C418" s="935">
        <v>40602</v>
      </c>
      <c r="D418" s="1088">
        <v>179</v>
      </c>
      <c r="E418" s="1139">
        <v>113</v>
      </c>
      <c r="F418" s="1138">
        <v>107</v>
      </c>
      <c r="G418" s="1138">
        <v>89</v>
      </c>
      <c r="H418" s="1448"/>
      <c r="I418" s="906">
        <f t="shared" si="23"/>
        <v>0</v>
      </c>
    </row>
    <row r="419" spans="2:9">
      <c r="B419" s="901" t="s">
        <v>4540</v>
      </c>
      <c r="C419" s="935">
        <v>40603</v>
      </c>
      <c r="D419" s="1088">
        <v>179</v>
      </c>
      <c r="E419" s="1139">
        <v>110</v>
      </c>
      <c r="F419" s="1138">
        <v>104</v>
      </c>
      <c r="G419" s="1138">
        <v>87</v>
      </c>
      <c r="H419" s="1448"/>
      <c r="I419" s="906">
        <f t="shared" si="23"/>
        <v>0</v>
      </c>
    </row>
    <row r="420" spans="2:9" ht="15.75" customHeight="1">
      <c r="B420" s="919" t="s">
        <v>4624</v>
      </c>
      <c r="C420" s="904"/>
      <c r="D420" s="945"/>
      <c r="E420" s="1142"/>
      <c r="F420" s="920"/>
      <c r="G420" s="920"/>
      <c r="H420" s="929"/>
      <c r="I420" s="949"/>
    </row>
    <row r="421" spans="2:9">
      <c r="B421" s="901" t="s">
        <v>4541</v>
      </c>
      <c r="C421" s="935">
        <v>40613</v>
      </c>
      <c r="D421" s="1088">
        <v>110</v>
      </c>
      <c r="E421" s="1139">
        <v>70</v>
      </c>
      <c r="F421" s="1138">
        <v>66</v>
      </c>
      <c r="G421" s="1138">
        <v>55</v>
      </c>
      <c r="H421" s="1448"/>
      <c r="I421" s="906">
        <f t="shared" ref="I421:I426" si="24">H421*E421</f>
        <v>0</v>
      </c>
    </row>
    <row r="422" spans="2:9">
      <c r="B422" s="901" t="s">
        <v>4542</v>
      </c>
      <c r="C422" s="935">
        <v>40614</v>
      </c>
      <c r="D422" s="1088">
        <v>105</v>
      </c>
      <c r="E422" s="1139">
        <v>68</v>
      </c>
      <c r="F422" s="1138">
        <v>64</v>
      </c>
      <c r="G422" s="1138">
        <v>53</v>
      </c>
      <c r="H422" s="1448"/>
      <c r="I422" s="906">
        <f t="shared" si="24"/>
        <v>0</v>
      </c>
    </row>
    <row r="423" spans="2:9">
      <c r="B423" s="901" t="s">
        <v>4543</v>
      </c>
      <c r="C423" s="935">
        <v>40615</v>
      </c>
      <c r="D423" s="1088">
        <v>105</v>
      </c>
      <c r="E423" s="1139">
        <v>66</v>
      </c>
      <c r="F423" s="1138">
        <v>62</v>
      </c>
      <c r="G423" s="1138">
        <v>52</v>
      </c>
      <c r="H423" s="1448"/>
      <c r="I423" s="906">
        <f t="shared" si="24"/>
        <v>0</v>
      </c>
    </row>
    <row r="424" spans="2:9">
      <c r="B424" s="901" t="s">
        <v>4544</v>
      </c>
      <c r="C424" s="935">
        <v>40616</v>
      </c>
      <c r="D424" s="1088">
        <v>110</v>
      </c>
      <c r="E424" s="1139">
        <v>69</v>
      </c>
      <c r="F424" s="1138">
        <v>65</v>
      </c>
      <c r="G424" s="1138">
        <v>54</v>
      </c>
      <c r="H424" s="1448"/>
      <c r="I424" s="906">
        <f t="shared" si="24"/>
        <v>0</v>
      </c>
    </row>
    <row r="425" spans="2:9">
      <c r="B425" s="901" t="s">
        <v>4545</v>
      </c>
      <c r="C425" s="935">
        <v>40617</v>
      </c>
      <c r="D425" s="1088">
        <v>110</v>
      </c>
      <c r="E425" s="1139">
        <v>68</v>
      </c>
      <c r="F425" s="1138">
        <v>64</v>
      </c>
      <c r="G425" s="1138">
        <v>53</v>
      </c>
      <c r="H425" s="1448"/>
      <c r="I425" s="906">
        <f t="shared" si="24"/>
        <v>0</v>
      </c>
    </row>
    <row r="426" spans="2:9">
      <c r="B426" s="901" t="s">
        <v>4546</v>
      </c>
      <c r="C426" s="935">
        <v>40618</v>
      </c>
      <c r="D426" s="1088">
        <v>115</v>
      </c>
      <c r="E426" s="1139">
        <v>75</v>
      </c>
      <c r="F426" s="1138">
        <v>71</v>
      </c>
      <c r="G426" s="1138">
        <v>59</v>
      </c>
      <c r="H426" s="1448"/>
      <c r="I426" s="906">
        <f t="shared" si="24"/>
        <v>0</v>
      </c>
    </row>
    <row r="427" spans="2:9" ht="15.75" customHeight="1">
      <c r="B427" s="919" t="s">
        <v>4625</v>
      </c>
      <c r="C427" s="904"/>
      <c r="D427" s="945"/>
      <c r="E427" s="1142"/>
      <c r="F427" s="920"/>
      <c r="G427" s="920"/>
      <c r="H427" s="929"/>
      <c r="I427" s="949"/>
    </row>
    <row r="428" spans="2:9">
      <c r="B428" s="901" t="s">
        <v>4547</v>
      </c>
      <c r="C428" s="935">
        <v>40620</v>
      </c>
      <c r="D428" s="1088">
        <v>165</v>
      </c>
      <c r="E428" s="1139">
        <v>109</v>
      </c>
      <c r="F428" s="1138">
        <v>103</v>
      </c>
      <c r="G428" s="1138">
        <v>86</v>
      </c>
      <c r="H428" s="1448"/>
      <c r="I428" s="906">
        <f>H428*E428</f>
        <v>0</v>
      </c>
    </row>
    <row r="429" spans="2:9">
      <c r="B429" s="901" t="s">
        <v>4548</v>
      </c>
      <c r="C429" s="935">
        <v>40622</v>
      </c>
      <c r="D429" s="1088">
        <v>169</v>
      </c>
      <c r="E429" s="1139">
        <v>115</v>
      </c>
      <c r="F429" s="1138">
        <v>109</v>
      </c>
      <c r="G429" s="1138">
        <v>91</v>
      </c>
      <c r="H429" s="1448"/>
      <c r="I429" s="906">
        <f>H429*E429</f>
        <v>0</v>
      </c>
    </row>
    <row r="430" spans="2:9">
      <c r="B430" s="901" t="s">
        <v>4549</v>
      </c>
      <c r="C430" s="935">
        <v>40621</v>
      </c>
      <c r="D430" s="1088">
        <v>169</v>
      </c>
      <c r="E430" s="1139">
        <v>114</v>
      </c>
      <c r="F430" s="1138">
        <v>108</v>
      </c>
      <c r="G430" s="1138">
        <v>90</v>
      </c>
      <c r="H430" s="1448"/>
      <c r="I430" s="906">
        <f>H430*E430</f>
        <v>0</v>
      </c>
    </row>
    <row r="431" spans="2:9">
      <c r="B431" s="901" t="s">
        <v>4550</v>
      </c>
      <c r="C431" s="935">
        <v>40619</v>
      </c>
      <c r="D431" s="1088">
        <v>169</v>
      </c>
      <c r="E431" s="1139">
        <v>113</v>
      </c>
      <c r="F431" s="1138">
        <v>107</v>
      </c>
      <c r="G431" s="1138">
        <v>89</v>
      </c>
      <c r="H431" s="1448"/>
      <c r="I431" s="906">
        <f>H431*E431</f>
        <v>0</v>
      </c>
    </row>
    <row r="432" spans="2:9">
      <c r="B432" s="901" t="s">
        <v>4551</v>
      </c>
      <c r="C432" s="935">
        <v>40043</v>
      </c>
      <c r="D432" s="1088">
        <v>169</v>
      </c>
      <c r="E432" s="1139">
        <v>113</v>
      </c>
      <c r="F432" s="1138">
        <v>107</v>
      </c>
      <c r="G432" s="1138">
        <v>89</v>
      </c>
      <c r="H432" s="1448"/>
      <c r="I432" s="906">
        <f>H432*E432</f>
        <v>0</v>
      </c>
    </row>
    <row r="433" spans="2:10" ht="15.75" customHeight="1">
      <c r="B433" s="919" t="s">
        <v>4626</v>
      </c>
      <c r="C433" s="904"/>
      <c r="D433" s="1227"/>
      <c r="E433" s="1142"/>
      <c r="F433" s="920"/>
      <c r="G433" s="920"/>
      <c r="H433" s="929"/>
      <c r="I433" s="949"/>
    </row>
    <row r="434" spans="2:10" ht="15.75" customHeight="1">
      <c r="B434" s="1283" t="s">
        <v>4821</v>
      </c>
      <c r="C434" s="1228">
        <v>40325</v>
      </c>
      <c r="D434" s="945">
        <v>300</v>
      </c>
      <c r="E434" s="1223">
        <v>190</v>
      </c>
      <c r="F434" s="1232">
        <v>180</v>
      </c>
      <c r="G434" s="1232">
        <v>150</v>
      </c>
      <c r="H434" s="1229"/>
      <c r="I434" s="1226">
        <f t="shared" ref="I434:I444" si="25">H434*E434</f>
        <v>0</v>
      </c>
      <c r="J434" s="700" t="s">
        <v>2898</v>
      </c>
    </row>
    <row r="435" spans="2:10">
      <c r="B435" s="901" t="s">
        <v>4552</v>
      </c>
      <c r="C435" s="935">
        <v>40665</v>
      </c>
      <c r="D435" s="1088">
        <v>130</v>
      </c>
      <c r="E435" s="1139">
        <v>82</v>
      </c>
      <c r="F435" s="1138">
        <v>78</v>
      </c>
      <c r="G435" s="1138">
        <v>65</v>
      </c>
      <c r="H435" s="1448"/>
      <c r="I435" s="906">
        <f t="shared" si="25"/>
        <v>0</v>
      </c>
    </row>
    <row r="436" spans="2:10">
      <c r="B436" s="901" t="s">
        <v>4553</v>
      </c>
      <c r="C436" s="935">
        <v>40664</v>
      </c>
      <c r="D436" s="1088">
        <v>129</v>
      </c>
      <c r="E436" s="1139">
        <v>81</v>
      </c>
      <c r="F436" s="1138">
        <v>77</v>
      </c>
      <c r="G436" s="1138">
        <v>64</v>
      </c>
      <c r="H436" s="1448"/>
      <c r="I436" s="906">
        <f t="shared" si="25"/>
        <v>0</v>
      </c>
    </row>
    <row r="437" spans="2:10">
      <c r="B437" s="1233" t="s">
        <v>4822</v>
      </c>
      <c r="C437" s="942">
        <v>40075</v>
      </c>
      <c r="D437" s="1088">
        <v>160</v>
      </c>
      <c r="E437" s="1223">
        <v>101</v>
      </c>
      <c r="F437" s="1230">
        <v>96</v>
      </c>
      <c r="G437" s="1230">
        <v>80</v>
      </c>
      <c r="H437" s="1225"/>
      <c r="I437" s="1226">
        <f t="shared" si="25"/>
        <v>0</v>
      </c>
      <c r="J437" s="700" t="s">
        <v>2898</v>
      </c>
    </row>
    <row r="438" spans="2:10">
      <c r="B438" s="901" t="s">
        <v>4554</v>
      </c>
      <c r="C438" s="935">
        <v>40688</v>
      </c>
      <c r="D438" s="1088">
        <v>170</v>
      </c>
      <c r="E438" s="1139">
        <v>108</v>
      </c>
      <c r="F438" s="1138">
        <v>102</v>
      </c>
      <c r="G438" s="1138">
        <v>85</v>
      </c>
      <c r="H438" s="1448"/>
      <c r="I438" s="906">
        <f t="shared" si="25"/>
        <v>0</v>
      </c>
    </row>
    <row r="439" spans="2:10">
      <c r="B439" s="901" t="s">
        <v>4555</v>
      </c>
      <c r="C439" s="935">
        <v>40682</v>
      </c>
      <c r="D439" s="1088">
        <v>170</v>
      </c>
      <c r="E439" s="1139">
        <v>109</v>
      </c>
      <c r="F439" s="1138">
        <v>103</v>
      </c>
      <c r="G439" s="1138">
        <v>86</v>
      </c>
      <c r="H439" s="1448"/>
      <c r="I439" s="906">
        <f t="shared" si="25"/>
        <v>0</v>
      </c>
    </row>
    <row r="440" spans="2:10">
      <c r="B440" s="901" t="s">
        <v>4556</v>
      </c>
      <c r="C440" s="935">
        <v>40662</v>
      </c>
      <c r="D440" s="1088">
        <v>150</v>
      </c>
      <c r="E440" s="1139">
        <v>95</v>
      </c>
      <c r="F440" s="1138">
        <v>90</v>
      </c>
      <c r="G440" s="1138">
        <v>75</v>
      </c>
      <c r="H440" s="1448"/>
      <c r="I440" s="906">
        <f t="shared" si="25"/>
        <v>0</v>
      </c>
    </row>
    <row r="441" spans="2:10">
      <c r="B441" s="901" t="s">
        <v>4557</v>
      </c>
      <c r="C441" s="935">
        <v>40663</v>
      </c>
      <c r="D441" s="1088">
        <v>140</v>
      </c>
      <c r="E441" s="1139">
        <v>89</v>
      </c>
      <c r="F441" s="1138">
        <v>84</v>
      </c>
      <c r="G441" s="1138">
        <v>70</v>
      </c>
      <c r="H441" s="1448"/>
      <c r="I441" s="906">
        <f t="shared" si="25"/>
        <v>0</v>
      </c>
    </row>
    <row r="442" spans="2:10">
      <c r="B442" s="901" t="s">
        <v>4558</v>
      </c>
      <c r="C442" s="935">
        <v>40666</v>
      </c>
      <c r="D442" s="1088">
        <v>119</v>
      </c>
      <c r="E442" s="1139">
        <v>75</v>
      </c>
      <c r="F442" s="1138">
        <v>71</v>
      </c>
      <c r="G442" s="1138">
        <v>59</v>
      </c>
      <c r="H442" s="1448"/>
      <c r="I442" s="906">
        <f t="shared" si="25"/>
        <v>0</v>
      </c>
    </row>
    <row r="443" spans="2:10">
      <c r="B443" s="901" t="s">
        <v>4559</v>
      </c>
      <c r="C443" s="935">
        <v>40053</v>
      </c>
      <c r="D443" s="1088">
        <v>249</v>
      </c>
      <c r="E443" s="1139">
        <v>158</v>
      </c>
      <c r="F443" s="1138">
        <v>150</v>
      </c>
      <c r="G443" s="1138">
        <v>125</v>
      </c>
      <c r="H443" s="1448"/>
      <c r="I443" s="906">
        <f t="shared" si="25"/>
        <v>0</v>
      </c>
    </row>
    <row r="444" spans="2:10">
      <c r="B444" s="901" t="s">
        <v>4560</v>
      </c>
      <c r="C444" s="935">
        <v>40055</v>
      </c>
      <c r="D444" s="1088">
        <v>239</v>
      </c>
      <c r="E444" s="1139">
        <v>158</v>
      </c>
      <c r="F444" s="1138">
        <v>150</v>
      </c>
      <c r="G444" s="1138">
        <v>125</v>
      </c>
      <c r="H444" s="1448"/>
      <c r="I444" s="906">
        <f t="shared" si="25"/>
        <v>0</v>
      </c>
    </row>
    <row r="445" spans="2:10" ht="15.75" customHeight="1">
      <c r="B445" s="919" t="s">
        <v>4561</v>
      </c>
      <c r="C445" s="904"/>
      <c r="D445" s="945"/>
      <c r="E445" s="1142"/>
      <c r="F445" s="920"/>
      <c r="G445" s="920"/>
      <c r="H445" s="929"/>
      <c r="I445" s="949"/>
    </row>
    <row r="446" spans="2:10">
      <c r="B446" s="901" t="s">
        <v>4562</v>
      </c>
      <c r="C446" s="935">
        <v>40689</v>
      </c>
      <c r="D446" s="1088">
        <v>189</v>
      </c>
      <c r="E446" s="1139">
        <v>113</v>
      </c>
      <c r="F446" s="1138">
        <v>107</v>
      </c>
      <c r="G446" s="1138">
        <v>89</v>
      </c>
      <c r="H446" s="1448"/>
      <c r="I446" s="906">
        <f>H446*E446</f>
        <v>0</v>
      </c>
    </row>
    <row r="447" spans="2:10" ht="15.75" customHeight="1">
      <c r="B447" s="919" t="s">
        <v>4563</v>
      </c>
      <c r="C447" s="904"/>
      <c r="D447" s="945"/>
      <c r="E447" s="1142"/>
      <c r="F447" s="920"/>
      <c r="G447" s="920"/>
      <c r="H447" s="929"/>
      <c r="I447" s="949"/>
    </row>
    <row r="448" spans="2:10">
      <c r="B448" s="901" t="s">
        <v>4564</v>
      </c>
      <c r="C448" s="936">
        <v>40413</v>
      </c>
      <c r="D448" s="1088">
        <v>58</v>
      </c>
      <c r="E448" s="1139">
        <v>37</v>
      </c>
      <c r="F448" s="1138">
        <v>35</v>
      </c>
      <c r="G448" s="1138">
        <v>29</v>
      </c>
      <c r="H448" s="1448"/>
      <c r="I448" s="906">
        <f t="shared" ref="I448:I459" si="26">H448*E448</f>
        <v>0</v>
      </c>
    </row>
    <row r="449" spans="2:9">
      <c r="B449" s="901" t="s">
        <v>4565</v>
      </c>
      <c r="C449" s="936">
        <v>40412</v>
      </c>
      <c r="D449" s="1088">
        <v>98</v>
      </c>
      <c r="E449" s="1139">
        <v>62</v>
      </c>
      <c r="F449" s="1138">
        <v>59</v>
      </c>
      <c r="G449" s="1138">
        <v>49</v>
      </c>
      <c r="H449" s="1448"/>
      <c r="I449" s="906">
        <f t="shared" si="26"/>
        <v>0</v>
      </c>
    </row>
    <row r="450" spans="2:9">
      <c r="B450" s="901" t="s">
        <v>4566</v>
      </c>
      <c r="C450" s="936">
        <v>40410</v>
      </c>
      <c r="D450" s="1088">
        <v>63</v>
      </c>
      <c r="E450" s="1139">
        <v>41</v>
      </c>
      <c r="F450" s="1138">
        <v>39</v>
      </c>
      <c r="G450" s="1138">
        <v>32</v>
      </c>
      <c r="H450" s="1448"/>
      <c r="I450" s="906">
        <f t="shared" si="26"/>
        <v>0</v>
      </c>
    </row>
    <row r="451" spans="2:9">
      <c r="B451" s="901" t="s">
        <v>4567</v>
      </c>
      <c r="C451" s="936">
        <v>40411</v>
      </c>
      <c r="D451" s="1088">
        <v>58</v>
      </c>
      <c r="E451" s="1139">
        <v>37</v>
      </c>
      <c r="F451" s="1138">
        <v>35</v>
      </c>
      <c r="G451" s="1138">
        <v>29</v>
      </c>
      <c r="H451" s="1448"/>
      <c r="I451" s="906">
        <f t="shared" si="26"/>
        <v>0</v>
      </c>
    </row>
    <row r="452" spans="2:9">
      <c r="B452" s="901" t="s">
        <v>4568</v>
      </c>
      <c r="C452" s="936">
        <v>40409</v>
      </c>
      <c r="D452" s="1088">
        <v>109</v>
      </c>
      <c r="E452" s="1139">
        <v>70</v>
      </c>
      <c r="F452" s="1138">
        <v>66</v>
      </c>
      <c r="G452" s="1138">
        <v>55</v>
      </c>
      <c r="H452" s="1448"/>
      <c r="I452" s="906">
        <f t="shared" si="26"/>
        <v>0</v>
      </c>
    </row>
    <row r="453" spans="2:9">
      <c r="B453" s="901" t="s">
        <v>4569</v>
      </c>
      <c r="C453" s="936">
        <v>40414</v>
      </c>
      <c r="D453" s="1088">
        <v>54</v>
      </c>
      <c r="E453" s="1139">
        <v>35</v>
      </c>
      <c r="F453" s="1138">
        <v>32</v>
      </c>
      <c r="G453" s="1138">
        <v>27</v>
      </c>
      <c r="H453" s="1448"/>
      <c r="I453" s="906">
        <f t="shared" si="26"/>
        <v>0</v>
      </c>
    </row>
    <row r="454" spans="2:9">
      <c r="B454" s="901" t="s">
        <v>4570</v>
      </c>
      <c r="C454" s="936">
        <v>40415</v>
      </c>
      <c r="D454" s="1088">
        <v>54</v>
      </c>
      <c r="E454" s="1139">
        <v>35</v>
      </c>
      <c r="F454" s="1138">
        <v>32</v>
      </c>
      <c r="G454" s="1138">
        <v>27</v>
      </c>
      <c r="H454" s="1448"/>
      <c r="I454" s="906">
        <f t="shared" si="26"/>
        <v>0</v>
      </c>
    </row>
    <row r="455" spans="2:9">
      <c r="B455" s="901" t="s">
        <v>4571</v>
      </c>
      <c r="C455" s="936">
        <v>40610</v>
      </c>
      <c r="D455" s="1088">
        <v>60</v>
      </c>
      <c r="E455" s="1139">
        <v>44</v>
      </c>
      <c r="F455" s="1138">
        <v>41</v>
      </c>
      <c r="G455" s="1138">
        <v>34</v>
      </c>
      <c r="H455" s="1448"/>
      <c r="I455" s="906">
        <f t="shared" si="26"/>
        <v>0</v>
      </c>
    </row>
    <row r="456" spans="2:9">
      <c r="B456" s="901" t="s">
        <v>4572</v>
      </c>
      <c r="C456" s="936">
        <v>40611</v>
      </c>
      <c r="D456" s="1088">
        <v>60</v>
      </c>
      <c r="E456" s="1139">
        <v>44</v>
      </c>
      <c r="F456" s="1138">
        <v>41</v>
      </c>
      <c r="G456" s="1138">
        <v>34</v>
      </c>
      <c r="H456" s="1448"/>
      <c r="I456" s="906">
        <f t="shared" si="26"/>
        <v>0</v>
      </c>
    </row>
    <row r="457" spans="2:9">
      <c r="B457" s="901" t="s">
        <v>4573</v>
      </c>
      <c r="C457" s="936">
        <v>40609</v>
      </c>
      <c r="D457" s="1088">
        <v>60</v>
      </c>
      <c r="E457" s="1139">
        <v>44</v>
      </c>
      <c r="F457" s="1138">
        <v>41</v>
      </c>
      <c r="G457" s="1138">
        <v>34</v>
      </c>
      <c r="H457" s="1448"/>
      <c r="I457" s="906">
        <f t="shared" si="26"/>
        <v>0</v>
      </c>
    </row>
    <row r="458" spans="2:9">
      <c r="B458" s="901" t="s">
        <v>4574</v>
      </c>
      <c r="C458" s="936">
        <v>40608</v>
      </c>
      <c r="D458" s="1088">
        <v>60</v>
      </c>
      <c r="E458" s="1139">
        <v>44</v>
      </c>
      <c r="F458" s="1138">
        <v>41</v>
      </c>
      <c r="G458" s="1138">
        <v>34</v>
      </c>
      <c r="H458" s="1448"/>
      <c r="I458" s="906">
        <f t="shared" si="26"/>
        <v>0</v>
      </c>
    </row>
    <row r="459" spans="2:9">
      <c r="B459" s="901" t="s">
        <v>4575</v>
      </c>
      <c r="C459" s="936">
        <v>40612</v>
      </c>
      <c r="D459" s="1088">
        <v>60</v>
      </c>
      <c r="E459" s="1139">
        <v>44</v>
      </c>
      <c r="F459" s="1138">
        <v>41</v>
      </c>
      <c r="G459" s="1138">
        <v>34</v>
      </c>
      <c r="H459" s="1448"/>
      <c r="I459" s="906">
        <f t="shared" si="26"/>
        <v>0</v>
      </c>
    </row>
    <row r="460" spans="2:9" ht="15.75" customHeight="1">
      <c r="B460" s="919" t="s">
        <v>2179</v>
      </c>
      <c r="C460" s="904"/>
      <c r="D460" s="945"/>
      <c r="E460" s="1150"/>
      <c r="F460" s="920"/>
      <c r="G460" s="920"/>
      <c r="H460" s="929"/>
      <c r="I460" s="949"/>
    </row>
    <row r="461" spans="2:9" ht="15" customHeight="1">
      <c r="B461" s="901" t="s">
        <v>4576</v>
      </c>
      <c r="C461" s="936">
        <v>40642</v>
      </c>
      <c r="D461" s="1088"/>
      <c r="E461" s="1138">
        <v>135</v>
      </c>
      <c r="F461" s="1138">
        <v>135</v>
      </c>
      <c r="G461" s="1138">
        <v>135</v>
      </c>
      <c r="H461" s="1448"/>
      <c r="I461" s="906">
        <f t="shared" ref="I461:I473" si="27">H461*E461</f>
        <v>0</v>
      </c>
    </row>
    <row r="462" spans="2:9" ht="15" customHeight="1">
      <c r="B462" s="901" t="s">
        <v>4577</v>
      </c>
      <c r="C462" s="936">
        <v>40646</v>
      </c>
      <c r="D462" s="1088"/>
      <c r="E462" s="1138">
        <v>90</v>
      </c>
      <c r="F462" s="1138">
        <v>90</v>
      </c>
      <c r="G462" s="1138">
        <v>90</v>
      </c>
      <c r="H462" s="1448"/>
      <c r="I462" s="906">
        <f t="shared" si="27"/>
        <v>0</v>
      </c>
    </row>
    <row r="463" spans="2:9" ht="15" customHeight="1">
      <c r="B463" s="901" t="s">
        <v>4578</v>
      </c>
      <c r="C463" s="936">
        <v>40638</v>
      </c>
      <c r="D463" s="1088"/>
      <c r="E463" s="1138">
        <v>135</v>
      </c>
      <c r="F463" s="1138">
        <v>135</v>
      </c>
      <c r="G463" s="1138">
        <v>135</v>
      </c>
      <c r="H463" s="1448"/>
      <c r="I463" s="906">
        <f t="shared" si="27"/>
        <v>0</v>
      </c>
    </row>
    <row r="464" spans="2:9" ht="15" customHeight="1">
      <c r="B464" s="901" t="s">
        <v>4579</v>
      </c>
      <c r="C464" s="936">
        <v>40644</v>
      </c>
      <c r="D464" s="1088"/>
      <c r="E464" s="1138">
        <v>75</v>
      </c>
      <c r="F464" s="1138">
        <v>75</v>
      </c>
      <c r="G464" s="1138">
        <v>75</v>
      </c>
      <c r="H464" s="1448"/>
      <c r="I464" s="906">
        <f t="shared" si="27"/>
        <v>0</v>
      </c>
    </row>
    <row r="465" spans="2:9" ht="15" customHeight="1">
      <c r="B465" s="901" t="s">
        <v>4580</v>
      </c>
      <c r="C465" s="936">
        <v>40643</v>
      </c>
      <c r="D465" s="1088"/>
      <c r="E465" s="1138">
        <v>30</v>
      </c>
      <c r="F465" s="1138">
        <v>30</v>
      </c>
      <c r="G465" s="1138">
        <v>30</v>
      </c>
      <c r="H465" s="1448"/>
      <c r="I465" s="906">
        <f t="shared" si="27"/>
        <v>0</v>
      </c>
    </row>
    <row r="466" spans="2:9" ht="15" customHeight="1">
      <c r="B466" s="901" t="s">
        <v>4581</v>
      </c>
      <c r="C466" s="936">
        <v>40645</v>
      </c>
      <c r="D466" s="1088"/>
      <c r="E466" s="1138">
        <v>90</v>
      </c>
      <c r="F466" s="1138">
        <v>90</v>
      </c>
      <c r="G466" s="1138">
        <v>90</v>
      </c>
      <c r="H466" s="1448"/>
      <c r="I466" s="906">
        <f t="shared" si="27"/>
        <v>0</v>
      </c>
    </row>
    <row r="467" spans="2:9" ht="15" customHeight="1">
      <c r="B467" s="901" t="s">
        <v>4582</v>
      </c>
      <c r="C467" s="936">
        <v>40649</v>
      </c>
      <c r="D467" s="1088"/>
      <c r="E467" s="1138">
        <v>90</v>
      </c>
      <c r="F467" s="1138">
        <v>90</v>
      </c>
      <c r="G467" s="1138">
        <v>90</v>
      </c>
      <c r="H467" s="1448"/>
      <c r="I467" s="906">
        <f t="shared" si="27"/>
        <v>0</v>
      </c>
    </row>
    <row r="468" spans="2:9" ht="15" customHeight="1">
      <c r="B468" s="901" t="s">
        <v>4583</v>
      </c>
      <c r="C468" s="936">
        <v>40639</v>
      </c>
      <c r="D468" s="1088"/>
      <c r="E468" s="1138">
        <v>45</v>
      </c>
      <c r="F468" s="1138">
        <v>45</v>
      </c>
      <c r="G468" s="1138">
        <v>45</v>
      </c>
      <c r="H468" s="1448"/>
      <c r="I468" s="906">
        <f t="shared" si="27"/>
        <v>0</v>
      </c>
    </row>
    <row r="469" spans="2:9" ht="15" customHeight="1">
      <c r="B469" s="901" t="s">
        <v>4584</v>
      </c>
      <c r="C469" s="936">
        <v>40641</v>
      </c>
      <c r="D469" s="1088"/>
      <c r="E469" s="1138">
        <v>150</v>
      </c>
      <c r="F469" s="1138">
        <v>150</v>
      </c>
      <c r="G469" s="1138">
        <v>150</v>
      </c>
      <c r="H469" s="1448"/>
      <c r="I469" s="906">
        <f t="shared" si="27"/>
        <v>0</v>
      </c>
    </row>
    <row r="470" spans="2:9" ht="15" customHeight="1">
      <c r="B470" s="901" t="s">
        <v>4585</v>
      </c>
      <c r="C470" s="936">
        <v>40648</v>
      </c>
      <c r="D470" s="1088"/>
      <c r="E470" s="1138">
        <v>60</v>
      </c>
      <c r="F470" s="1138">
        <v>60</v>
      </c>
      <c r="G470" s="1138">
        <v>60</v>
      </c>
      <c r="H470" s="1448"/>
      <c r="I470" s="906">
        <f t="shared" si="27"/>
        <v>0</v>
      </c>
    </row>
    <row r="471" spans="2:9" ht="15" customHeight="1">
      <c r="B471" s="901" t="s">
        <v>4586</v>
      </c>
      <c r="C471" s="936">
        <v>40647</v>
      </c>
      <c r="D471" s="1088"/>
      <c r="E471" s="1138">
        <v>105</v>
      </c>
      <c r="F471" s="1138">
        <v>105</v>
      </c>
      <c r="G471" s="1138">
        <v>105</v>
      </c>
      <c r="H471" s="1448"/>
      <c r="I471" s="906">
        <f t="shared" si="27"/>
        <v>0</v>
      </c>
    </row>
    <row r="472" spans="2:9" ht="15" customHeight="1">
      <c r="B472" s="901" t="s">
        <v>4587</v>
      </c>
      <c r="C472" s="943">
        <v>40677</v>
      </c>
      <c r="D472" s="1088"/>
      <c r="E472" s="1138">
        <v>120</v>
      </c>
      <c r="F472" s="1138">
        <v>120</v>
      </c>
      <c r="G472" s="1138">
        <v>120</v>
      </c>
      <c r="H472" s="1448"/>
      <c r="I472" s="906">
        <f t="shared" si="27"/>
        <v>0</v>
      </c>
    </row>
    <row r="473" spans="2:9" ht="15" customHeight="1">
      <c r="B473" s="901" t="s">
        <v>4588</v>
      </c>
      <c r="C473" s="936">
        <v>40640</v>
      </c>
      <c r="D473" s="1088"/>
      <c r="E473" s="1138">
        <v>195</v>
      </c>
      <c r="F473" s="1138">
        <v>195</v>
      </c>
      <c r="G473" s="1138">
        <v>195</v>
      </c>
      <c r="H473" s="1448"/>
      <c r="I473" s="906">
        <f t="shared" si="27"/>
        <v>0</v>
      </c>
    </row>
    <row r="474" spans="2:9" ht="15.75" customHeight="1">
      <c r="B474" s="927" t="s">
        <v>4589</v>
      </c>
      <c r="C474" s="904"/>
      <c r="D474" s="945"/>
      <c r="E474" s="920"/>
      <c r="F474" s="920"/>
      <c r="G474" s="920"/>
      <c r="H474" s="929"/>
      <c r="I474" s="949"/>
    </row>
    <row r="475" spans="2:9" ht="15" customHeight="1">
      <c r="B475" s="901" t="s">
        <v>4590</v>
      </c>
      <c r="C475" s="936">
        <v>40443</v>
      </c>
      <c r="D475" s="1088"/>
      <c r="E475" s="1138">
        <v>5</v>
      </c>
      <c r="F475" s="1138">
        <v>5</v>
      </c>
      <c r="G475" s="1138">
        <v>5</v>
      </c>
      <c r="H475" s="1448"/>
      <c r="I475" s="906">
        <f t="shared" ref="I475:I483" si="28">H475*E475</f>
        <v>0</v>
      </c>
    </row>
    <row r="476" spans="2:9" ht="15" customHeight="1">
      <c r="B476" s="901" t="s">
        <v>4591</v>
      </c>
      <c r="C476" s="936">
        <v>40486</v>
      </c>
      <c r="D476" s="1088"/>
      <c r="E476" s="1138">
        <v>60</v>
      </c>
      <c r="F476" s="1138">
        <v>60</v>
      </c>
      <c r="G476" s="1138">
        <v>60</v>
      </c>
      <c r="H476" s="1448"/>
      <c r="I476" s="906">
        <f t="shared" si="28"/>
        <v>0</v>
      </c>
    </row>
    <row r="477" spans="2:9" ht="15" customHeight="1">
      <c r="B477" s="901" t="s">
        <v>4592</v>
      </c>
      <c r="C477" s="936">
        <v>40582</v>
      </c>
      <c r="D477" s="1088"/>
      <c r="E477" s="1138">
        <v>37</v>
      </c>
      <c r="F477" s="1138">
        <v>37</v>
      </c>
      <c r="G477" s="1138">
        <v>37</v>
      </c>
      <c r="H477" s="1448"/>
      <c r="I477" s="906">
        <f t="shared" si="28"/>
        <v>0</v>
      </c>
    </row>
    <row r="478" spans="2:9" ht="15" customHeight="1">
      <c r="B478" s="901" t="s">
        <v>4593</v>
      </c>
      <c r="C478" s="936">
        <v>40583</v>
      </c>
      <c r="D478" s="1088"/>
      <c r="E478" s="1138">
        <v>50</v>
      </c>
      <c r="F478" s="1138">
        <v>50</v>
      </c>
      <c r="G478" s="1138">
        <v>50</v>
      </c>
      <c r="H478" s="1448"/>
      <c r="I478" s="906">
        <f t="shared" si="28"/>
        <v>0</v>
      </c>
    </row>
    <row r="479" spans="2:9" ht="15" customHeight="1">
      <c r="B479" s="902" t="s">
        <v>4594</v>
      </c>
      <c r="C479" s="936">
        <v>40584</v>
      </c>
      <c r="D479" s="1088"/>
      <c r="E479" s="1138">
        <v>15</v>
      </c>
      <c r="F479" s="1138">
        <v>15</v>
      </c>
      <c r="G479" s="1138">
        <v>15</v>
      </c>
      <c r="H479" s="1448"/>
      <c r="I479" s="906">
        <f t="shared" si="28"/>
        <v>0</v>
      </c>
    </row>
    <row r="480" spans="2:9" ht="15" customHeight="1">
      <c r="B480" s="901" t="s">
        <v>4595</v>
      </c>
      <c r="C480" s="936">
        <v>40566</v>
      </c>
      <c r="D480" s="1088"/>
      <c r="E480" s="1138">
        <v>2</v>
      </c>
      <c r="F480" s="1138">
        <v>2</v>
      </c>
      <c r="G480" s="1138">
        <v>2</v>
      </c>
      <c r="H480" s="1448"/>
      <c r="I480" s="906">
        <f t="shared" si="28"/>
        <v>0</v>
      </c>
    </row>
    <row r="481" spans="2:9" ht="15" customHeight="1">
      <c r="B481" s="901" t="s">
        <v>4596</v>
      </c>
      <c r="C481" s="936">
        <v>40567</v>
      </c>
      <c r="D481" s="1088"/>
      <c r="E481" s="1138">
        <v>2</v>
      </c>
      <c r="F481" s="1138">
        <v>2</v>
      </c>
      <c r="G481" s="1138">
        <v>2</v>
      </c>
      <c r="H481" s="1448"/>
      <c r="I481" s="906">
        <f t="shared" si="28"/>
        <v>0</v>
      </c>
    </row>
    <row r="482" spans="2:9" ht="15" customHeight="1">
      <c r="B482" s="901" t="s">
        <v>4597</v>
      </c>
      <c r="C482" s="936">
        <v>40650</v>
      </c>
      <c r="D482" s="1088"/>
      <c r="E482" s="1138">
        <v>3</v>
      </c>
      <c r="F482" s="1138">
        <v>3</v>
      </c>
      <c r="G482" s="1138">
        <v>3</v>
      </c>
      <c r="H482" s="1448"/>
      <c r="I482" s="906">
        <f t="shared" si="28"/>
        <v>0</v>
      </c>
    </row>
    <row r="483" spans="2:9" ht="15" customHeight="1">
      <c r="B483" s="901" t="s">
        <v>4598</v>
      </c>
      <c r="C483" s="936">
        <v>40590</v>
      </c>
      <c r="D483" s="1088"/>
      <c r="E483" s="1138">
        <v>3</v>
      </c>
      <c r="F483" s="1138">
        <v>3</v>
      </c>
      <c r="G483" s="1138">
        <v>3</v>
      </c>
      <c r="H483" s="1448"/>
      <c r="I483" s="906">
        <f t="shared" si="28"/>
        <v>0</v>
      </c>
    </row>
    <row r="484" spans="2:9" ht="15.75" customHeight="1">
      <c r="B484" s="927" t="s">
        <v>4599</v>
      </c>
      <c r="C484" s="904"/>
      <c r="D484" s="945"/>
      <c r="E484" s="920"/>
      <c r="F484" s="920"/>
      <c r="G484" s="920"/>
      <c r="H484" s="929"/>
      <c r="I484" s="949"/>
    </row>
    <row r="485" spans="2:9" ht="15" customHeight="1">
      <c r="B485" s="901" t="s">
        <v>4600</v>
      </c>
      <c r="C485" s="936">
        <v>40430</v>
      </c>
      <c r="D485" s="1088"/>
      <c r="E485" s="1151">
        <v>32</v>
      </c>
      <c r="F485" s="1151">
        <v>32</v>
      </c>
      <c r="G485" s="1151">
        <v>32</v>
      </c>
      <c r="H485" s="1448"/>
      <c r="I485" s="906">
        <f t="shared" ref="I485:I493" si="29">H485*E485</f>
        <v>0</v>
      </c>
    </row>
    <row r="486" spans="2:9" ht="15" customHeight="1">
      <c r="B486" s="901" t="s">
        <v>4601</v>
      </c>
      <c r="C486" s="936">
        <v>40436</v>
      </c>
      <c r="D486" s="1088"/>
      <c r="E486" s="1151">
        <v>37</v>
      </c>
      <c r="F486" s="1151">
        <v>37</v>
      </c>
      <c r="G486" s="1151">
        <v>37</v>
      </c>
      <c r="H486" s="1448"/>
      <c r="I486" s="906">
        <f t="shared" si="29"/>
        <v>0</v>
      </c>
    </row>
    <row r="487" spans="2:9" ht="15" customHeight="1">
      <c r="B487" s="901" t="s">
        <v>4602</v>
      </c>
      <c r="C487" s="936">
        <v>40431</v>
      </c>
      <c r="D487" s="1088"/>
      <c r="E487" s="1151">
        <v>8</v>
      </c>
      <c r="F487" s="1151">
        <v>8</v>
      </c>
      <c r="G487" s="1151">
        <v>8</v>
      </c>
      <c r="H487" s="1448"/>
      <c r="I487" s="906">
        <f t="shared" si="29"/>
        <v>0</v>
      </c>
    </row>
    <row r="488" spans="2:9" ht="15" customHeight="1">
      <c r="B488" s="901" t="s">
        <v>4603</v>
      </c>
      <c r="C488" s="936">
        <v>40432</v>
      </c>
      <c r="D488" s="1088"/>
      <c r="E488" s="1151">
        <v>16</v>
      </c>
      <c r="F488" s="1151">
        <v>16</v>
      </c>
      <c r="G488" s="1151">
        <v>16</v>
      </c>
      <c r="H488" s="1448"/>
      <c r="I488" s="906">
        <f t="shared" si="29"/>
        <v>0</v>
      </c>
    </row>
    <row r="489" spans="2:9" ht="15" customHeight="1">
      <c r="B489" s="901" t="s">
        <v>4604</v>
      </c>
      <c r="C489" s="936">
        <v>40438</v>
      </c>
      <c r="D489" s="1088"/>
      <c r="E489" s="1151">
        <v>146</v>
      </c>
      <c r="F489" s="1151">
        <v>146</v>
      </c>
      <c r="G489" s="1151">
        <v>146</v>
      </c>
      <c r="H489" s="1448"/>
      <c r="I489" s="906">
        <f t="shared" si="29"/>
        <v>0</v>
      </c>
    </row>
    <row r="490" spans="2:9" ht="15" customHeight="1">
      <c r="B490" s="901" t="s">
        <v>4605</v>
      </c>
      <c r="C490" s="936">
        <v>40435</v>
      </c>
      <c r="D490" s="1088"/>
      <c r="E490" s="1151">
        <v>128</v>
      </c>
      <c r="F490" s="1151">
        <v>128</v>
      </c>
      <c r="G490" s="1151">
        <v>128</v>
      </c>
      <c r="H490" s="1448"/>
      <c r="I490" s="906">
        <f t="shared" si="29"/>
        <v>0</v>
      </c>
    </row>
    <row r="491" spans="2:9" ht="15" customHeight="1">
      <c r="B491" s="901" t="s">
        <v>4606</v>
      </c>
      <c r="C491" s="936">
        <v>40434</v>
      </c>
      <c r="D491" s="1088"/>
      <c r="E491" s="1151">
        <v>91</v>
      </c>
      <c r="F491" s="1151">
        <v>91</v>
      </c>
      <c r="G491" s="1151">
        <v>91</v>
      </c>
      <c r="H491" s="1448"/>
      <c r="I491" s="906">
        <f t="shared" si="29"/>
        <v>0</v>
      </c>
    </row>
    <row r="492" spans="2:9" ht="15" customHeight="1">
      <c r="B492" s="901" t="s">
        <v>4607</v>
      </c>
      <c r="C492" s="936">
        <v>40433</v>
      </c>
      <c r="D492" s="1088"/>
      <c r="E492" s="1151">
        <v>15</v>
      </c>
      <c r="F492" s="1151">
        <v>15</v>
      </c>
      <c r="G492" s="1151">
        <v>15</v>
      </c>
      <c r="H492" s="1448"/>
      <c r="I492" s="906">
        <f t="shared" si="29"/>
        <v>0</v>
      </c>
    </row>
    <row r="493" spans="2:9" ht="15" customHeight="1">
      <c r="B493" s="901" t="s">
        <v>4608</v>
      </c>
      <c r="C493" s="936">
        <v>40437</v>
      </c>
      <c r="D493" s="1088"/>
      <c r="E493" s="1151">
        <v>13</v>
      </c>
      <c r="F493" s="1151">
        <v>13</v>
      </c>
      <c r="G493" s="1151">
        <v>13</v>
      </c>
      <c r="H493" s="1448"/>
      <c r="I493" s="906">
        <f t="shared" si="29"/>
        <v>0</v>
      </c>
    </row>
    <row r="494" spans="2:9" ht="15.6">
      <c r="B494" s="931"/>
      <c r="C494" s="932" t="s">
        <v>3297</v>
      </c>
      <c r="D494" s="934"/>
      <c r="E494" s="934"/>
      <c r="F494" s="1152"/>
      <c r="G494" s="1153"/>
      <c r="H494" s="930">
        <f>SUM(H3:H493)</f>
        <v>0</v>
      </c>
      <c r="I494" s="1231">
        <f>SUM(I3:I493)</f>
        <v>0</v>
      </c>
    </row>
  </sheetData>
  <autoFilter ref="E1:I494"/>
  <pageMargins left="0.7" right="0.7" top="0.75" bottom="0.75" header="0.3" footer="0.3"/>
  <pageSetup paperSize="9" orientation="portrait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H90"/>
  <sheetViews>
    <sheetView workbookViewId="0">
      <pane ySplit="1" topLeftCell="A2" activePane="bottomLeft" state="frozen"/>
      <selection pane="bottomLeft" activeCell="B18" sqref="B18"/>
    </sheetView>
  </sheetViews>
  <sheetFormatPr defaultRowHeight="14.4"/>
  <cols>
    <col min="1" max="1" width="82.44140625" style="310" customWidth="1"/>
    <col min="2" max="2" width="15.33203125" style="1157" customWidth="1"/>
    <col min="3" max="3" width="8.44140625" style="954" customWidth="1"/>
    <col min="4" max="4" width="9.44140625" style="315" customWidth="1"/>
    <col min="5" max="5" width="12.5546875" style="39" customWidth="1"/>
    <col min="6" max="6" width="12.109375" style="310" customWidth="1"/>
    <col min="7" max="8" width="9.109375" style="311"/>
    <col min="9" max="255" width="9.109375" style="310"/>
    <col min="256" max="256" width="12.109375" style="310" customWidth="1"/>
    <col min="257" max="257" width="64.44140625" style="310" customWidth="1"/>
    <col min="258" max="258" width="13.6640625" style="310" customWidth="1"/>
    <col min="259" max="260" width="13.88671875" style="310" customWidth="1"/>
    <col min="261" max="261" width="13.33203125" style="310" customWidth="1"/>
    <col min="262" max="262" width="14.33203125" style="310" customWidth="1"/>
    <col min="263" max="263" width="18.5546875" style="310" customWidth="1"/>
    <col min="264" max="264" width="14.33203125" style="310" customWidth="1"/>
    <col min="265" max="511" width="9.109375" style="310"/>
    <col min="512" max="512" width="12.109375" style="310" customWidth="1"/>
    <col min="513" max="513" width="64.44140625" style="310" customWidth="1"/>
    <col min="514" max="514" width="13.6640625" style="310" customWidth="1"/>
    <col min="515" max="516" width="13.88671875" style="310" customWidth="1"/>
    <col min="517" max="517" width="13.33203125" style="310" customWidth="1"/>
    <col min="518" max="518" width="14.33203125" style="310" customWidth="1"/>
    <col min="519" max="519" width="18.5546875" style="310" customWidth="1"/>
    <col min="520" max="520" width="14.33203125" style="310" customWidth="1"/>
    <col min="521" max="767" width="9.109375" style="310"/>
    <col min="768" max="768" width="12.109375" style="310" customWidth="1"/>
    <col min="769" max="769" width="64.44140625" style="310" customWidth="1"/>
    <col min="770" max="770" width="13.6640625" style="310" customWidth="1"/>
    <col min="771" max="772" width="13.88671875" style="310" customWidth="1"/>
    <col min="773" max="773" width="13.33203125" style="310" customWidth="1"/>
    <col min="774" max="774" width="14.33203125" style="310" customWidth="1"/>
    <col min="775" max="775" width="18.5546875" style="310" customWidth="1"/>
    <col min="776" max="776" width="14.33203125" style="310" customWidth="1"/>
    <col min="777" max="1023" width="9.109375" style="310"/>
    <col min="1024" max="1024" width="12.109375" style="310" customWidth="1"/>
    <col min="1025" max="1025" width="64.44140625" style="310" customWidth="1"/>
    <col min="1026" max="1026" width="13.6640625" style="310" customWidth="1"/>
    <col min="1027" max="1028" width="13.88671875" style="310" customWidth="1"/>
    <col min="1029" max="1029" width="13.33203125" style="310" customWidth="1"/>
    <col min="1030" max="1030" width="14.33203125" style="310" customWidth="1"/>
    <col min="1031" max="1031" width="18.5546875" style="310" customWidth="1"/>
    <col min="1032" max="1032" width="14.33203125" style="310" customWidth="1"/>
    <col min="1033" max="1279" width="9.109375" style="310"/>
    <col min="1280" max="1280" width="12.109375" style="310" customWidth="1"/>
    <col min="1281" max="1281" width="64.44140625" style="310" customWidth="1"/>
    <col min="1282" max="1282" width="13.6640625" style="310" customWidth="1"/>
    <col min="1283" max="1284" width="13.88671875" style="310" customWidth="1"/>
    <col min="1285" max="1285" width="13.33203125" style="310" customWidth="1"/>
    <col min="1286" max="1286" width="14.33203125" style="310" customWidth="1"/>
    <col min="1287" max="1287" width="18.5546875" style="310" customWidth="1"/>
    <col min="1288" max="1288" width="14.33203125" style="310" customWidth="1"/>
    <col min="1289" max="1535" width="9.109375" style="310"/>
    <col min="1536" max="1536" width="12.109375" style="310" customWidth="1"/>
    <col min="1537" max="1537" width="64.44140625" style="310" customWidth="1"/>
    <col min="1538" max="1538" width="13.6640625" style="310" customWidth="1"/>
    <col min="1539" max="1540" width="13.88671875" style="310" customWidth="1"/>
    <col min="1541" max="1541" width="13.33203125" style="310" customWidth="1"/>
    <col min="1542" max="1542" width="14.33203125" style="310" customWidth="1"/>
    <col min="1543" max="1543" width="18.5546875" style="310" customWidth="1"/>
    <col min="1544" max="1544" width="14.33203125" style="310" customWidth="1"/>
    <col min="1545" max="1791" width="9.109375" style="310"/>
    <col min="1792" max="1792" width="12.109375" style="310" customWidth="1"/>
    <col min="1793" max="1793" width="64.44140625" style="310" customWidth="1"/>
    <col min="1794" max="1794" width="13.6640625" style="310" customWidth="1"/>
    <col min="1795" max="1796" width="13.88671875" style="310" customWidth="1"/>
    <col min="1797" max="1797" width="13.33203125" style="310" customWidth="1"/>
    <col min="1798" max="1798" width="14.33203125" style="310" customWidth="1"/>
    <col min="1799" max="1799" width="18.5546875" style="310" customWidth="1"/>
    <col min="1800" max="1800" width="14.33203125" style="310" customWidth="1"/>
    <col min="1801" max="2047" width="9.109375" style="310"/>
    <col min="2048" max="2048" width="12.109375" style="310" customWidth="1"/>
    <col min="2049" max="2049" width="64.44140625" style="310" customWidth="1"/>
    <col min="2050" max="2050" width="13.6640625" style="310" customWidth="1"/>
    <col min="2051" max="2052" width="13.88671875" style="310" customWidth="1"/>
    <col min="2053" max="2053" width="13.33203125" style="310" customWidth="1"/>
    <col min="2054" max="2054" width="14.33203125" style="310" customWidth="1"/>
    <col min="2055" max="2055" width="18.5546875" style="310" customWidth="1"/>
    <col min="2056" max="2056" width="14.33203125" style="310" customWidth="1"/>
    <col min="2057" max="2303" width="9.109375" style="310"/>
    <col min="2304" max="2304" width="12.109375" style="310" customWidth="1"/>
    <col min="2305" max="2305" width="64.44140625" style="310" customWidth="1"/>
    <col min="2306" max="2306" width="13.6640625" style="310" customWidth="1"/>
    <col min="2307" max="2308" width="13.88671875" style="310" customWidth="1"/>
    <col min="2309" max="2309" width="13.33203125" style="310" customWidth="1"/>
    <col min="2310" max="2310" width="14.33203125" style="310" customWidth="1"/>
    <col min="2311" max="2311" width="18.5546875" style="310" customWidth="1"/>
    <col min="2312" max="2312" width="14.33203125" style="310" customWidth="1"/>
    <col min="2313" max="2559" width="9.109375" style="310"/>
    <col min="2560" max="2560" width="12.109375" style="310" customWidth="1"/>
    <col min="2561" max="2561" width="64.44140625" style="310" customWidth="1"/>
    <col min="2562" max="2562" width="13.6640625" style="310" customWidth="1"/>
    <col min="2563" max="2564" width="13.88671875" style="310" customWidth="1"/>
    <col min="2565" max="2565" width="13.33203125" style="310" customWidth="1"/>
    <col min="2566" max="2566" width="14.33203125" style="310" customWidth="1"/>
    <col min="2567" max="2567" width="18.5546875" style="310" customWidth="1"/>
    <col min="2568" max="2568" width="14.33203125" style="310" customWidth="1"/>
    <col min="2569" max="2815" width="9.109375" style="310"/>
    <col min="2816" max="2816" width="12.109375" style="310" customWidth="1"/>
    <col min="2817" max="2817" width="64.44140625" style="310" customWidth="1"/>
    <col min="2818" max="2818" width="13.6640625" style="310" customWidth="1"/>
    <col min="2819" max="2820" width="13.88671875" style="310" customWidth="1"/>
    <col min="2821" max="2821" width="13.33203125" style="310" customWidth="1"/>
    <col min="2822" max="2822" width="14.33203125" style="310" customWidth="1"/>
    <col min="2823" max="2823" width="18.5546875" style="310" customWidth="1"/>
    <col min="2824" max="2824" width="14.33203125" style="310" customWidth="1"/>
    <col min="2825" max="3071" width="9.109375" style="310"/>
    <col min="3072" max="3072" width="12.109375" style="310" customWidth="1"/>
    <col min="3073" max="3073" width="64.44140625" style="310" customWidth="1"/>
    <col min="3074" max="3074" width="13.6640625" style="310" customWidth="1"/>
    <col min="3075" max="3076" width="13.88671875" style="310" customWidth="1"/>
    <col min="3077" max="3077" width="13.33203125" style="310" customWidth="1"/>
    <col min="3078" max="3078" width="14.33203125" style="310" customWidth="1"/>
    <col min="3079" max="3079" width="18.5546875" style="310" customWidth="1"/>
    <col min="3080" max="3080" width="14.33203125" style="310" customWidth="1"/>
    <col min="3081" max="3327" width="9.109375" style="310"/>
    <col min="3328" max="3328" width="12.109375" style="310" customWidth="1"/>
    <col min="3329" max="3329" width="64.44140625" style="310" customWidth="1"/>
    <col min="3330" max="3330" width="13.6640625" style="310" customWidth="1"/>
    <col min="3331" max="3332" width="13.88671875" style="310" customWidth="1"/>
    <col min="3333" max="3333" width="13.33203125" style="310" customWidth="1"/>
    <col min="3334" max="3334" width="14.33203125" style="310" customWidth="1"/>
    <col min="3335" max="3335" width="18.5546875" style="310" customWidth="1"/>
    <col min="3336" max="3336" width="14.33203125" style="310" customWidth="1"/>
    <col min="3337" max="3583" width="9.109375" style="310"/>
    <col min="3584" max="3584" width="12.109375" style="310" customWidth="1"/>
    <col min="3585" max="3585" width="64.44140625" style="310" customWidth="1"/>
    <col min="3586" max="3586" width="13.6640625" style="310" customWidth="1"/>
    <col min="3587" max="3588" width="13.88671875" style="310" customWidth="1"/>
    <col min="3589" max="3589" width="13.33203125" style="310" customWidth="1"/>
    <col min="3590" max="3590" width="14.33203125" style="310" customWidth="1"/>
    <col min="3591" max="3591" width="18.5546875" style="310" customWidth="1"/>
    <col min="3592" max="3592" width="14.33203125" style="310" customWidth="1"/>
    <col min="3593" max="3839" width="9.109375" style="310"/>
    <col min="3840" max="3840" width="12.109375" style="310" customWidth="1"/>
    <col min="3841" max="3841" width="64.44140625" style="310" customWidth="1"/>
    <col min="3842" max="3842" width="13.6640625" style="310" customWidth="1"/>
    <col min="3843" max="3844" width="13.88671875" style="310" customWidth="1"/>
    <col min="3845" max="3845" width="13.33203125" style="310" customWidth="1"/>
    <col min="3846" max="3846" width="14.33203125" style="310" customWidth="1"/>
    <col min="3847" max="3847" width="18.5546875" style="310" customWidth="1"/>
    <col min="3848" max="3848" width="14.33203125" style="310" customWidth="1"/>
    <col min="3849" max="4095" width="9.109375" style="310"/>
    <col min="4096" max="4096" width="12.109375" style="310" customWidth="1"/>
    <col min="4097" max="4097" width="64.44140625" style="310" customWidth="1"/>
    <col min="4098" max="4098" width="13.6640625" style="310" customWidth="1"/>
    <col min="4099" max="4100" width="13.88671875" style="310" customWidth="1"/>
    <col min="4101" max="4101" width="13.33203125" style="310" customWidth="1"/>
    <col min="4102" max="4102" width="14.33203125" style="310" customWidth="1"/>
    <col min="4103" max="4103" width="18.5546875" style="310" customWidth="1"/>
    <col min="4104" max="4104" width="14.33203125" style="310" customWidth="1"/>
    <col min="4105" max="4351" width="9.109375" style="310"/>
    <col min="4352" max="4352" width="12.109375" style="310" customWidth="1"/>
    <col min="4353" max="4353" width="64.44140625" style="310" customWidth="1"/>
    <col min="4354" max="4354" width="13.6640625" style="310" customWidth="1"/>
    <col min="4355" max="4356" width="13.88671875" style="310" customWidth="1"/>
    <col min="4357" max="4357" width="13.33203125" style="310" customWidth="1"/>
    <col min="4358" max="4358" width="14.33203125" style="310" customWidth="1"/>
    <col min="4359" max="4359" width="18.5546875" style="310" customWidth="1"/>
    <col min="4360" max="4360" width="14.33203125" style="310" customWidth="1"/>
    <col min="4361" max="4607" width="9.109375" style="310"/>
    <col min="4608" max="4608" width="12.109375" style="310" customWidth="1"/>
    <col min="4609" max="4609" width="64.44140625" style="310" customWidth="1"/>
    <col min="4610" max="4610" width="13.6640625" style="310" customWidth="1"/>
    <col min="4611" max="4612" width="13.88671875" style="310" customWidth="1"/>
    <col min="4613" max="4613" width="13.33203125" style="310" customWidth="1"/>
    <col min="4614" max="4614" width="14.33203125" style="310" customWidth="1"/>
    <col min="4615" max="4615" width="18.5546875" style="310" customWidth="1"/>
    <col min="4616" max="4616" width="14.33203125" style="310" customWidth="1"/>
    <col min="4617" max="4863" width="9.109375" style="310"/>
    <col min="4864" max="4864" width="12.109375" style="310" customWidth="1"/>
    <col min="4865" max="4865" width="64.44140625" style="310" customWidth="1"/>
    <col min="4866" max="4866" width="13.6640625" style="310" customWidth="1"/>
    <col min="4867" max="4868" width="13.88671875" style="310" customWidth="1"/>
    <col min="4869" max="4869" width="13.33203125" style="310" customWidth="1"/>
    <col min="4870" max="4870" width="14.33203125" style="310" customWidth="1"/>
    <col min="4871" max="4871" width="18.5546875" style="310" customWidth="1"/>
    <col min="4872" max="4872" width="14.33203125" style="310" customWidth="1"/>
    <col min="4873" max="5119" width="9.109375" style="310"/>
    <col min="5120" max="5120" width="12.109375" style="310" customWidth="1"/>
    <col min="5121" max="5121" width="64.44140625" style="310" customWidth="1"/>
    <col min="5122" max="5122" width="13.6640625" style="310" customWidth="1"/>
    <col min="5123" max="5124" width="13.88671875" style="310" customWidth="1"/>
    <col min="5125" max="5125" width="13.33203125" style="310" customWidth="1"/>
    <col min="5126" max="5126" width="14.33203125" style="310" customWidth="1"/>
    <col min="5127" max="5127" width="18.5546875" style="310" customWidth="1"/>
    <col min="5128" max="5128" width="14.33203125" style="310" customWidth="1"/>
    <col min="5129" max="5375" width="9.109375" style="310"/>
    <col min="5376" max="5376" width="12.109375" style="310" customWidth="1"/>
    <col min="5377" max="5377" width="64.44140625" style="310" customWidth="1"/>
    <col min="5378" max="5378" width="13.6640625" style="310" customWidth="1"/>
    <col min="5379" max="5380" width="13.88671875" style="310" customWidth="1"/>
    <col min="5381" max="5381" width="13.33203125" style="310" customWidth="1"/>
    <col min="5382" max="5382" width="14.33203125" style="310" customWidth="1"/>
    <col min="5383" max="5383" width="18.5546875" style="310" customWidth="1"/>
    <col min="5384" max="5384" width="14.33203125" style="310" customWidth="1"/>
    <col min="5385" max="5631" width="9.109375" style="310"/>
    <col min="5632" max="5632" width="12.109375" style="310" customWidth="1"/>
    <col min="5633" max="5633" width="64.44140625" style="310" customWidth="1"/>
    <col min="5634" max="5634" width="13.6640625" style="310" customWidth="1"/>
    <col min="5635" max="5636" width="13.88671875" style="310" customWidth="1"/>
    <col min="5637" max="5637" width="13.33203125" style="310" customWidth="1"/>
    <col min="5638" max="5638" width="14.33203125" style="310" customWidth="1"/>
    <col min="5639" max="5639" width="18.5546875" style="310" customWidth="1"/>
    <col min="5640" max="5640" width="14.33203125" style="310" customWidth="1"/>
    <col min="5641" max="5887" width="9.109375" style="310"/>
    <col min="5888" max="5888" width="12.109375" style="310" customWidth="1"/>
    <col min="5889" max="5889" width="64.44140625" style="310" customWidth="1"/>
    <col min="5890" max="5890" width="13.6640625" style="310" customWidth="1"/>
    <col min="5891" max="5892" width="13.88671875" style="310" customWidth="1"/>
    <col min="5893" max="5893" width="13.33203125" style="310" customWidth="1"/>
    <col min="5894" max="5894" width="14.33203125" style="310" customWidth="1"/>
    <col min="5895" max="5895" width="18.5546875" style="310" customWidth="1"/>
    <col min="5896" max="5896" width="14.33203125" style="310" customWidth="1"/>
    <col min="5897" max="6143" width="9.109375" style="310"/>
    <col min="6144" max="6144" width="12.109375" style="310" customWidth="1"/>
    <col min="6145" max="6145" width="64.44140625" style="310" customWidth="1"/>
    <col min="6146" max="6146" width="13.6640625" style="310" customWidth="1"/>
    <col min="6147" max="6148" width="13.88671875" style="310" customWidth="1"/>
    <col min="6149" max="6149" width="13.33203125" style="310" customWidth="1"/>
    <col min="6150" max="6150" width="14.33203125" style="310" customWidth="1"/>
    <col min="6151" max="6151" width="18.5546875" style="310" customWidth="1"/>
    <col min="6152" max="6152" width="14.33203125" style="310" customWidth="1"/>
    <col min="6153" max="6399" width="9.109375" style="310"/>
    <col min="6400" max="6400" width="12.109375" style="310" customWidth="1"/>
    <col min="6401" max="6401" width="64.44140625" style="310" customWidth="1"/>
    <col min="6402" max="6402" width="13.6640625" style="310" customWidth="1"/>
    <col min="6403" max="6404" width="13.88671875" style="310" customWidth="1"/>
    <col min="6405" max="6405" width="13.33203125" style="310" customWidth="1"/>
    <col min="6406" max="6406" width="14.33203125" style="310" customWidth="1"/>
    <col min="6407" max="6407" width="18.5546875" style="310" customWidth="1"/>
    <col min="6408" max="6408" width="14.33203125" style="310" customWidth="1"/>
    <col min="6409" max="6655" width="9.109375" style="310"/>
    <col min="6656" max="6656" width="12.109375" style="310" customWidth="1"/>
    <col min="6657" max="6657" width="64.44140625" style="310" customWidth="1"/>
    <col min="6658" max="6658" width="13.6640625" style="310" customWidth="1"/>
    <col min="6659" max="6660" width="13.88671875" style="310" customWidth="1"/>
    <col min="6661" max="6661" width="13.33203125" style="310" customWidth="1"/>
    <col min="6662" max="6662" width="14.33203125" style="310" customWidth="1"/>
    <col min="6663" max="6663" width="18.5546875" style="310" customWidth="1"/>
    <col min="6664" max="6664" width="14.33203125" style="310" customWidth="1"/>
    <col min="6665" max="6911" width="9.109375" style="310"/>
    <col min="6912" max="6912" width="12.109375" style="310" customWidth="1"/>
    <col min="6913" max="6913" width="64.44140625" style="310" customWidth="1"/>
    <col min="6914" max="6914" width="13.6640625" style="310" customWidth="1"/>
    <col min="6915" max="6916" width="13.88671875" style="310" customWidth="1"/>
    <col min="6917" max="6917" width="13.33203125" style="310" customWidth="1"/>
    <col min="6918" max="6918" width="14.33203125" style="310" customWidth="1"/>
    <col min="6919" max="6919" width="18.5546875" style="310" customWidth="1"/>
    <col min="6920" max="6920" width="14.33203125" style="310" customWidth="1"/>
    <col min="6921" max="7167" width="9.109375" style="310"/>
    <col min="7168" max="7168" width="12.109375" style="310" customWidth="1"/>
    <col min="7169" max="7169" width="64.44140625" style="310" customWidth="1"/>
    <col min="7170" max="7170" width="13.6640625" style="310" customWidth="1"/>
    <col min="7171" max="7172" width="13.88671875" style="310" customWidth="1"/>
    <col min="7173" max="7173" width="13.33203125" style="310" customWidth="1"/>
    <col min="7174" max="7174" width="14.33203125" style="310" customWidth="1"/>
    <col min="7175" max="7175" width="18.5546875" style="310" customWidth="1"/>
    <col min="7176" max="7176" width="14.33203125" style="310" customWidth="1"/>
    <col min="7177" max="7423" width="9.109375" style="310"/>
    <col min="7424" max="7424" width="12.109375" style="310" customWidth="1"/>
    <col min="7425" max="7425" width="64.44140625" style="310" customWidth="1"/>
    <col min="7426" max="7426" width="13.6640625" style="310" customWidth="1"/>
    <col min="7427" max="7428" width="13.88671875" style="310" customWidth="1"/>
    <col min="7429" max="7429" width="13.33203125" style="310" customWidth="1"/>
    <col min="7430" max="7430" width="14.33203125" style="310" customWidth="1"/>
    <col min="7431" max="7431" width="18.5546875" style="310" customWidth="1"/>
    <col min="7432" max="7432" width="14.33203125" style="310" customWidth="1"/>
    <col min="7433" max="7679" width="9.109375" style="310"/>
    <col min="7680" max="7680" width="12.109375" style="310" customWidth="1"/>
    <col min="7681" max="7681" width="64.44140625" style="310" customWidth="1"/>
    <col min="7682" max="7682" width="13.6640625" style="310" customWidth="1"/>
    <col min="7683" max="7684" width="13.88671875" style="310" customWidth="1"/>
    <col min="7685" max="7685" width="13.33203125" style="310" customWidth="1"/>
    <col min="7686" max="7686" width="14.33203125" style="310" customWidth="1"/>
    <col min="7687" max="7687" width="18.5546875" style="310" customWidth="1"/>
    <col min="7688" max="7688" width="14.33203125" style="310" customWidth="1"/>
    <col min="7689" max="7935" width="9.109375" style="310"/>
    <col min="7936" max="7936" width="12.109375" style="310" customWidth="1"/>
    <col min="7937" max="7937" width="64.44140625" style="310" customWidth="1"/>
    <col min="7938" max="7938" width="13.6640625" style="310" customWidth="1"/>
    <col min="7939" max="7940" width="13.88671875" style="310" customWidth="1"/>
    <col min="7941" max="7941" width="13.33203125" style="310" customWidth="1"/>
    <col min="7942" max="7942" width="14.33203125" style="310" customWidth="1"/>
    <col min="7943" max="7943" width="18.5546875" style="310" customWidth="1"/>
    <col min="7944" max="7944" width="14.33203125" style="310" customWidth="1"/>
    <col min="7945" max="8191" width="9.109375" style="310"/>
    <col min="8192" max="8192" width="12.109375" style="310" customWidth="1"/>
    <col min="8193" max="8193" width="64.44140625" style="310" customWidth="1"/>
    <col min="8194" max="8194" width="13.6640625" style="310" customWidth="1"/>
    <col min="8195" max="8196" width="13.88671875" style="310" customWidth="1"/>
    <col min="8197" max="8197" width="13.33203125" style="310" customWidth="1"/>
    <col min="8198" max="8198" width="14.33203125" style="310" customWidth="1"/>
    <col min="8199" max="8199" width="18.5546875" style="310" customWidth="1"/>
    <col min="8200" max="8200" width="14.33203125" style="310" customWidth="1"/>
    <col min="8201" max="8447" width="9.109375" style="310"/>
    <col min="8448" max="8448" width="12.109375" style="310" customWidth="1"/>
    <col min="8449" max="8449" width="64.44140625" style="310" customWidth="1"/>
    <col min="8450" max="8450" width="13.6640625" style="310" customWidth="1"/>
    <col min="8451" max="8452" width="13.88671875" style="310" customWidth="1"/>
    <col min="8453" max="8453" width="13.33203125" style="310" customWidth="1"/>
    <col min="8454" max="8454" width="14.33203125" style="310" customWidth="1"/>
    <col min="8455" max="8455" width="18.5546875" style="310" customWidth="1"/>
    <col min="8456" max="8456" width="14.33203125" style="310" customWidth="1"/>
    <col min="8457" max="8703" width="9.109375" style="310"/>
    <col min="8704" max="8704" width="12.109375" style="310" customWidth="1"/>
    <col min="8705" max="8705" width="64.44140625" style="310" customWidth="1"/>
    <col min="8706" max="8706" width="13.6640625" style="310" customWidth="1"/>
    <col min="8707" max="8708" width="13.88671875" style="310" customWidth="1"/>
    <col min="8709" max="8709" width="13.33203125" style="310" customWidth="1"/>
    <col min="8710" max="8710" width="14.33203125" style="310" customWidth="1"/>
    <col min="8711" max="8711" width="18.5546875" style="310" customWidth="1"/>
    <col min="8712" max="8712" width="14.33203125" style="310" customWidth="1"/>
    <col min="8713" max="8959" width="9.109375" style="310"/>
    <col min="8960" max="8960" width="12.109375" style="310" customWidth="1"/>
    <col min="8961" max="8961" width="64.44140625" style="310" customWidth="1"/>
    <col min="8962" max="8962" width="13.6640625" style="310" customWidth="1"/>
    <col min="8963" max="8964" width="13.88671875" style="310" customWidth="1"/>
    <col min="8965" max="8965" width="13.33203125" style="310" customWidth="1"/>
    <col min="8966" max="8966" width="14.33203125" style="310" customWidth="1"/>
    <col min="8967" max="8967" width="18.5546875" style="310" customWidth="1"/>
    <col min="8968" max="8968" width="14.33203125" style="310" customWidth="1"/>
    <col min="8969" max="9215" width="9.109375" style="310"/>
    <col min="9216" max="9216" width="12.109375" style="310" customWidth="1"/>
    <col min="9217" max="9217" width="64.44140625" style="310" customWidth="1"/>
    <col min="9218" max="9218" width="13.6640625" style="310" customWidth="1"/>
    <col min="9219" max="9220" width="13.88671875" style="310" customWidth="1"/>
    <col min="9221" max="9221" width="13.33203125" style="310" customWidth="1"/>
    <col min="9222" max="9222" width="14.33203125" style="310" customWidth="1"/>
    <col min="9223" max="9223" width="18.5546875" style="310" customWidth="1"/>
    <col min="9224" max="9224" width="14.33203125" style="310" customWidth="1"/>
    <col min="9225" max="9471" width="9.109375" style="310"/>
    <col min="9472" max="9472" width="12.109375" style="310" customWidth="1"/>
    <col min="9473" max="9473" width="64.44140625" style="310" customWidth="1"/>
    <col min="9474" max="9474" width="13.6640625" style="310" customWidth="1"/>
    <col min="9475" max="9476" width="13.88671875" style="310" customWidth="1"/>
    <col min="9477" max="9477" width="13.33203125" style="310" customWidth="1"/>
    <col min="9478" max="9478" width="14.33203125" style="310" customWidth="1"/>
    <col min="9479" max="9479" width="18.5546875" style="310" customWidth="1"/>
    <col min="9480" max="9480" width="14.33203125" style="310" customWidth="1"/>
    <col min="9481" max="9727" width="9.109375" style="310"/>
    <col min="9728" max="9728" width="12.109375" style="310" customWidth="1"/>
    <col min="9729" max="9729" width="64.44140625" style="310" customWidth="1"/>
    <col min="9730" max="9730" width="13.6640625" style="310" customWidth="1"/>
    <col min="9731" max="9732" width="13.88671875" style="310" customWidth="1"/>
    <col min="9733" max="9733" width="13.33203125" style="310" customWidth="1"/>
    <col min="9734" max="9734" width="14.33203125" style="310" customWidth="1"/>
    <col min="9735" max="9735" width="18.5546875" style="310" customWidth="1"/>
    <col min="9736" max="9736" width="14.33203125" style="310" customWidth="1"/>
    <col min="9737" max="9983" width="9.109375" style="310"/>
    <col min="9984" max="9984" width="12.109375" style="310" customWidth="1"/>
    <col min="9985" max="9985" width="64.44140625" style="310" customWidth="1"/>
    <col min="9986" max="9986" width="13.6640625" style="310" customWidth="1"/>
    <col min="9987" max="9988" width="13.88671875" style="310" customWidth="1"/>
    <col min="9989" max="9989" width="13.33203125" style="310" customWidth="1"/>
    <col min="9990" max="9990" width="14.33203125" style="310" customWidth="1"/>
    <col min="9991" max="9991" width="18.5546875" style="310" customWidth="1"/>
    <col min="9992" max="9992" width="14.33203125" style="310" customWidth="1"/>
    <col min="9993" max="10239" width="9.109375" style="310"/>
    <col min="10240" max="10240" width="12.109375" style="310" customWidth="1"/>
    <col min="10241" max="10241" width="64.44140625" style="310" customWidth="1"/>
    <col min="10242" max="10242" width="13.6640625" style="310" customWidth="1"/>
    <col min="10243" max="10244" width="13.88671875" style="310" customWidth="1"/>
    <col min="10245" max="10245" width="13.33203125" style="310" customWidth="1"/>
    <col min="10246" max="10246" width="14.33203125" style="310" customWidth="1"/>
    <col min="10247" max="10247" width="18.5546875" style="310" customWidth="1"/>
    <col min="10248" max="10248" width="14.33203125" style="310" customWidth="1"/>
    <col min="10249" max="10495" width="9.109375" style="310"/>
    <col min="10496" max="10496" width="12.109375" style="310" customWidth="1"/>
    <col min="10497" max="10497" width="64.44140625" style="310" customWidth="1"/>
    <col min="10498" max="10498" width="13.6640625" style="310" customWidth="1"/>
    <col min="10499" max="10500" width="13.88671875" style="310" customWidth="1"/>
    <col min="10501" max="10501" width="13.33203125" style="310" customWidth="1"/>
    <col min="10502" max="10502" width="14.33203125" style="310" customWidth="1"/>
    <col min="10503" max="10503" width="18.5546875" style="310" customWidth="1"/>
    <col min="10504" max="10504" width="14.33203125" style="310" customWidth="1"/>
    <col min="10505" max="10751" width="9.109375" style="310"/>
    <col min="10752" max="10752" width="12.109375" style="310" customWidth="1"/>
    <col min="10753" max="10753" width="64.44140625" style="310" customWidth="1"/>
    <col min="10754" max="10754" width="13.6640625" style="310" customWidth="1"/>
    <col min="10755" max="10756" width="13.88671875" style="310" customWidth="1"/>
    <col min="10757" max="10757" width="13.33203125" style="310" customWidth="1"/>
    <col min="10758" max="10758" width="14.33203125" style="310" customWidth="1"/>
    <col min="10759" max="10759" width="18.5546875" style="310" customWidth="1"/>
    <col min="10760" max="10760" width="14.33203125" style="310" customWidth="1"/>
    <col min="10761" max="11007" width="9.109375" style="310"/>
    <col min="11008" max="11008" width="12.109375" style="310" customWidth="1"/>
    <col min="11009" max="11009" width="64.44140625" style="310" customWidth="1"/>
    <col min="11010" max="11010" width="13.6640625" style="310" customWidth="1"/>
    <col min="11011" max="11012" width="13.88671875" style="310" customWidth="1"/>
    <col min="11013" max="11013" width="13.33203125" style="310" customWidth="1"/>
    <col min="11014" max="11014" width="14.33203125" style="310" customWidth="1"/>
    <col min="11015" max="11015" width="18.5546875" style="310" customWidth="1"/>
    <col min="11016" max="11016" width="14.33203125" style="310" customWidth="1"/>
    <col min="11017" max="11263" width="9.109375" style="310"/>
    <col min="11264" max="11264" width="12.109375" style="310" customWidth="1"/>
    <col min="11265" max="11265" width="64.44140625" style="310" customWidth="1"/>
    <col min="11266" max="11266" width="13.6640625" style="310" customWidth="1"/>
    <col min="11267" max="11268" width="13.88671875" style="310" customWidth="1"/>
    <col min="11269" max="11269" width="13.33203125" style="310" customWidth="1"/>
    <col min="11270" max="11270" width="14.33203125" style="310" customWidth="1"/>
    <col min="11271" max="11271" width="18.5546875" style="310" customWidth="1"/>
    <col min="11272" max="11272" width="14.33203125" style="310" customWidth="1"/>
    <col min="11273" max="11519" width="9.109375" style="310"/>
    <col min="11520" max="11520" width="12.109375" style="310" customWidth="1"/>
    <col min="11521" max="11521" width="64.44140625" style="310" customWidth="1"/>
    <col min="11522" max="11522" width="13.6640625" style="310" customWidth="1"/>
    <col min="11523" max="11524" width="13.88671875" style="310" customWidth="1"/>
    <col min="11525" max="11525" width="13.33203125" style="310" customWidth="1"/>
    <col min="11526" max="11526" width="14.33203125" style="310" customWidth="1"/>
    <col min="11527" max="11527" width="18.5546875" style="310" customWidth="1"/>
    <col min="11528" max="11528" width="14.33203125" style="310" customWidth="1"/>
    <col min="11529" max="11775" width="9.109375" style="310"/>
    <col min="11776" max="11776" width="12.109375" style="310" customWidth="1"/>
    <col min="11777" max="11777" width="64.44140625" style="310" customWidth="1"/>
    <col min="11778" max="11778" width="13.6640625" style="310" customWidth="1"/>
    <col min="11779" max="11780" width="13.88671875" style="310" customWidth="1"/>
    <col min="11781" max="11781" width="13.33203125" style="310" customWidth="1"/>
    <col min="11782" max="11782" width="14.33203125" style="310" customWidth="1"/>
    <col min="11783" max="11783" width="18.5546875" style="310" customWidth="1"/>
    <col min="11784" max="11784" width="14.33203125" style="310" customWidth="1"/>
    <col min="11785" max="12031" width="9.109375" style="310"/>
    <col min="12032" max="12032" width="12.109375" style="310" customWidth="1"/>
    <col min="12033" max="12033" width="64.44140625" style="310" customWidth="1"/>
    <col min="12034" max="12034" width="13.6640625" style="310" customWidth="1"/>
    <col min="12035" max="12036" width="13.88671875" style="310" customWidth="1"/>
    <col min="12037" max="12037" width="13.33203125" style="310" customWidth="1"/>
    <col min="12038" max="12038" width="14.33203125" style="310" customWidth="1"/>
    <col min="12039" max="12039" width="18.5546875" style="310" customWidth="1"/>
    <col min="12040" max="12040" width="14.33203125" style="310" customWidth="1"/>
    <col min="12041" max="12287" width="9.109375" style="310"/>
    <col min="12288" max="12288" width="12.109375" style="310" customWidth="1"/>
    <col min="12289" max="12289" width="64.44140625" style="310" customWidth="1"/>
    <col min="12290" max="12290" width="13.6640625" style="310" customWidth="1"/>
    <col min="12291" max="12292" width="13.88671875" style="310" customWidth="1"/>
    <col min="12293" max="12293" width="13.33203125" style="310" customWidth="1"/>
    <col min="12294" max="12294" width="14.33203125" style="310" customWidth="1"/>
    <col min="12295" max="12295" width="18.5546875" style="310" customWidth="1"/>
    <col min="12296" max="12296" width="14.33203125" style="310" customWidth="1"/>
    <col min="12297" max="12543" width="9.109375" style="310"/>
    <col min="12544" max="12544" width="12.109375" style="310" customWidth="1"/>
    <col min="12545" max="12545" width="64.44140625" style="310" customWidth="1"/>
    <col min="12546" max="12546" width="13.6640625" style="310" customWidth="1"/>
    <col min="12547" max="12548" width="13.88671875" style="310" customWidth="1"/>
    <col min="12549" max="12549" width="13.33203125" style="310" customWidth="1"/>
    <col min="12550" max="12550" width="14.33203125" style="310" customWidth="1"/>
    <col min="12551" max="12551" width="18.5546875" style="310" customWidth="1"/>
    <col min="12552" max="12552" width="14.33203125" style="310" customWidth="1"/>
    <col min="12553" max="12799" width="9.109375" style="310"/>
    <col min="12800" max="12800" width="12.109375" style="310" customWidth="1"/>
    <col min="12801" max="12801" width="64.44140625" style="310" customWidth="1"/>
    <col min="12802" max="12802" width="13.6640625" style="310" customWidth="1"/>
    <col min="12803" max="12804" width="13.88671875" style="310" customWidth="1"/>
    <col min="12805" max="12805" width="13.33203125" style="310" customWidth="1"/>
    <col min="12806" max="12806" width="14.33203125" style="310" customWidth="1"/>
    <col min="12807" max="12807" width="18.5546875" style="310" customWidth="1"/>
    <col min="12808" max="12808" width="14.33203125" style="310" customWidth="1"/>
    <col min="12809" max="13055" width="9.109375" style="310"/>
    <col min="13056" max="13056" width="12.109375" style="310" customWidth="1"/>
    <col min="13057" max="13057" width="64.44140625" style="310" customWidth="1"/>
    <col min="13058" max="13058" width="13.6640625" style="310" customWidth="1"/>
    <col min="13059" max="13060" width="13.88671875" style="310" customWidth="1"/>
    <col min="13061" max="13061" width="13.33203125" style="310" customWidth="1"/>
    <col min="13062" max="13062" width="14.33203125" style="310" customWidth="1"/>
    <col min="13063" max="13063" width="18.5546875" style="310" customWidth="1"/>
    <col min="13064" max="13064" width="14.33203125" style="310" customWidth="1"/>
    <col min="13065" max="13311" width="9.109375" style="310"/>
    <col min="13312" max="13312" width="12.109375" style="310" customWidth="1"/>
    <col min="13313" max="13313" width="64.44140625" style="310" customWidth="1"/>
    <col min="13314" max="13314" width="13.6640625" style="310" customWidth="1"/>
    <col min="13315" max="13316" width="13.88671875" style="310" customWidth="1"/>
    <col min="13317" max="13317" width="13.33203125" style="310" customWidth="1"/>
    <col min="13318" max="13318" width="14.33203125" style="310" customWidth="1"/>
    <col min="13319" max="13319" width="18.5546875" style="310" customWidth="1"/>
    <col min="13320" max="13320" width="14.33203125" style="310" customWidth="1"/>
    <col min="13321" max="13567" width="9.109375" style="310"/>
    <col min="13568" max="13568" width="12.109375" style="310" customWidth="1"/>
    <col min="13569" max="13569" width="64.44140625" style="310" customWidth="1"/>
    <col min="13570" max="13570" width="13.6640625" style="310" customWidth="1"/>
    <col min="13571" max="13572" width="13.88671875" style="310" customWidth="1"/>
    <col min="13573" max="13573" width="13.33203125" style="310" customWidth="1"/>
    <col min="13574" max="13574" width="14.33203125" style="310" customWidth="1"/>
    <col min="13575" max="13575" width="18.5546875" style="310" customWidth="1"/>
    <col min="13576" max="13576" width="14.33203125" style="310" customWidth="1"/>
    <col min="13577" max="13823" width="9.109375" style="310"/>
    <col min="13824" max="13824" width="12.109375" style="310" customWidth="1"/>
    <col min="13825" max="13825" width="64.44140625" style="310" customWidth="1"/>
    <col min="13826" max="13826" width="13.6640625" style="310" customWidth="1"/>
    <col min="13827" max="13828" width="13.88671875" style="310" customWidth="1"/>
    <col min="13829" max="13829" width="13.33203125" style="310" customWidth="1"/>
    <col min="13830" max="13830" width="14.33203125" style="310" customWidth="1"/>
    <col min="13831" max="13831" width="18.5546875" style="310" customWidth="1"/>
    <col min="13832" max="13832" width="14.33203125" style="310" customWidth="1"/>
    <col min="13833" max="14079" width="9.109375" style="310"/>
    <col min="14080" max="14080" width="12.109375" style="310" customWidth="1"/>
    <col min="14081" max="14081" width="64.44140625" style="310" customWidth="1"/>
    <col min="14082" max="14082" width="13.6640625" style="310" customWidth="1"/>
    <col min="14083" max="14084" width="13.88671875" style="310" customWidth="1"/>
    <col min="14085" max="14085" width="13.33203125" style="310" customWidth="1"/>
    <col min="14086" max="14086" width="14.33203125" style="310" customWidth="1"/>
    <col min="14087" max="14087" width="18.5546875" style="310" customWidth="1"/>
    <col min="14088" max="14088" width="14.33203125" style="310" customWidth="1"/>
    <col min="14089" max="14335" width="9.109375" style="310"/>
    <col min="14336" max="14336" width="12.109375" style="310" customWidth="1"/>
    <col min="14337" max="14337" width="64.44140625" style="310" customWidth="1"/>
    <col min="14338" max="14338" width="13.6640625" style="310" customWidth="1"/>
    <col min="14339" max="14340" width="13.88671875" style="310" customWidth="1"/>
    <col min="14341" max="14341" width="13.33203125" style="310" customWidth="1"/>
    <col min="14342" max="14342" width="14.33203125" style="310" customWidth="1"/>
    <col min="14343" max="14343" width="18.5546875" style="310" customWidth="1"/>
    <col min="14344" max="14344" width="14.33203125" style="310" customWidth="1"/>
    <col min="14345" max="14591" width="9.109375" style="310"/>
    <col min="14592" max="14592" width="12.109375" style="310" customWidth="1"/>
    <col min="14593" max="14593" width="64.44140625" style="310" customWidth="1"/>
    <col min="14594" max="14594" width="13.6640625" style="310" customWidth="1"/>
    <col min="14595" max="14596" width="13.88671875" style="310" customWidth="1"/>
    <col min="14597" max="14597" width="13.33203125" style="310" customWidth="1"/>
    <col min="14598" max="14598" width="14.33203125" style="310" customWidth="1"/>
    <col min="14599" max="14599" width="18.5546875" style="310" customWidth="1"/>
    <col min="14600" max="14600" width="14.33203125" style="310" customWidth="1"/>
    <col min="14601" max="14847" width="9.109375" style="310"/>
    <col min="14848" max="14848" width="12.109375" style="310" customWidth="1"/>
    <col min="14849" max="14849" width="64.44140625" style="310" customWidth="1"/>
    <col min="14850" max="14850" width="13.6640625" style="310" customWidth="1"/>
    <col min="14851" max="14852" width="13.88671875" style="310" customWidth="1"/>
    <col min="14853" max="14853" width="13.33203125" style="310" customWidth="1"/>
    <col min="14854" max="14854" width="14.33203125" style="310" customWidth="1"/>
    <col min="14855" max="14855" width="18.5546875" style="310" customWidth="1"/>
    <col min="14856" max="14856" width="14.33203125" style="310" customWidth="1"/>
    <col min="14857" max="15103" width="9.109375" style="310"/>
    <col min="15104" max="15104" width="12.109375" style="310" customWidth="1"/>
    <col min="15105" max="15105" width="64.44140625" style="310" customWidth="1"/>
    <col min="15106" max="15106" width="13.6640625" style="310" customWidth="1"/>
    <col min="15107" max="15108" width="13.88671875" style="310" customWidth="1"/>
    <col min="15109" max="15109" width="13.33203125" style="310" customWidth="1"/>
    <col min="15110" max="15110" width="14.33203125" style="310" customWidth="1"/>
    <col min="15111" max="15111" width="18.5546875" style="310" customWidth="1"/>
    <col min="15112" max="15112" width="14.33203125" style="310" customWidth="1"/>
    <col min="15113" max="15359" width="9.109375" style="310"/>
    <col min="15360" max="15360" width="12.109375" style="310" customWidth="1"/>
    <col min="15361" max="15361" width="64.44140625" style="310" customWidth="1"/>
    <col min="15362" max="15362" width="13.6640625" style="310" customWidth="1"/>
    <col min="15363" max="15364" width="13.88671875" style="310" customWidth="1"/>
    <col min="15365" max="15365" width="13.33203125" style="310" customWidth="1"/>
    <col min="15366" max="15366" width="14.33203125" style="310" customWidth="1"/>
    <col min="15367" max="15367" width="18.5546875" style="310" customWidth="1"/>
    <col min="15368" max="15368" width="14.33203125" style="310" customWidth="1"/>
    <col min="15369" max="15615" width="9.109375" style="310"/>
    <col min="15616" max="15616" width="12.109375" style="310" customWidth="1"/>
    <col min="15617" max="15617" width="64.44140625" style="310" customWidth="1"/>
    <col min="15618" max="15618" width="13.6640625" style="310" customWidth="1"/>
    <col min="15619" max="15620" width="13.88671875" style="310" customWidth="1"/>
    <col min="15621" max="15621" width="13.33203125" style="310" customWidth="1"/>
    <col min="15622" max="15622" width="14.33203125" style="310" customWidth="1"/>
    <col min="15623" max="15623" width="18.5546875" style="310" customWidth="1"/>
    <col min="15624" max="15624" width="14.33203125" style="310" customWidth="1"/>
    <col min="15625" max="15871" width="9.109375" style="310"/>
    <col min="15872" max="15872" width="12.109375" style="310" customWidth="1"/>
    <col min="15873" max="15873" width="64.44140625" style="310" customWidth="1"/>
    <col min="15874" max="15874" width="13.6640625" style="310" customWidth="1"/>
    <col min="15875" max="15876" width="13.88671875" style="310" customWidth="1"/>
    <col min="15877" max="15877" width="13.33203125" style="310" customWidth="1"/>
    <col min="15878" max="15878" width="14.33203125" style="310" customWidth="1"/>
    <col min="15879" max="15879" width="18.5546875" style="310" customWidth="1"/>
    <col min="15880" max="15880" width="14.33203125" style="310" customWidth="1"/>
    <col min="15881" max="16127" width="9.109375" style="310"/>
    <col min="16128" max="16128" width="12.109375" style="310" customWidth="1"/>
    <col min="16129" max="16129" width="64.44140625" style="310" customWidth="1"/>
    <col min="16130" max="16130" width="13.6640625" style="310" customWidth="1"/>
    <col min="16131" max="16132" width="13.88671875" style="310" customWidth="1"/>
    <col min="16133" max="16133" width="13.33203125" style="310" customWidth="1"/>
    <col min="16134" max="16134" width="14.33203125" style="310" customWidth="1"/>
    <col min="16135" max="16135" width="18.5546875" style="310" customWidth="1"/>
    <col min="16136" max="16136" width="14.33203125" style="310" customWidth="1"/>
    <col min="16137" max="16384" width="9.109375" style="310"/>
  </cols>
  <sheetData>
    <row r="1" spans="1:6" ht="39.75" customHeight="1">
      <c r="A1" s="740" t="s">
        <v>2361</v>
      </c>
      <c r="B1" s="399" t="s">
        <v>1062</v>
      </c>
      <c r="C1" s="398" t="s">
        <v>13</v>
      </c>
      <c r="D1" s="398" t="s">
        <v>1254</v>
      </c>
      <c r="E1" s="398" t="s">
        <v>17</v>
      </c>
      <c r="F1" s="398" t="s">
        <v>1056</v>
      </c>
    </row>
    <row r="2" spans="1:6">
      <c r="A2" s="316" t="s">
        <v>606</v>
      </c>
      <c r="B2" s="1154"/>
      <c r="C2" s="951"/>
      <c r="D2" s="317"/>
      <c r="E2" s="316"/>
      <c r="F2" s="318"/>
    </row>
    <row r="3" spans="1:6">
      <c r="A3" s="98" t="s">
        <v>2350</v>
      </c>
      <c r="B3" s="1155">
        <v>4620021230079</v>
      </c>
      <c r="C3" s="276">
        <v>265</v>
      </c>
      <c r="D3" s="314">
        <v>133</v>
      </c>
      <c r="E3" s="319"/>
      <c r="F3" s="313">
        <f t="shared" ref="F3:F13" si="0">E3*D3</f>
        <v>0</v>
      </c>
    </row>
    <row r="4" spans="1:6">
      <c r="A4" s="98" t="s">
        <v>2351</v>
      </c>
      <c r="B4" s="1155">
        <v>4620021230086</v>
      </c>
      <c r="C4" s="276">
        <v>265</v>
      </c>
      <c r="D4" s="314">
        <v>133</v>
      </c>
      <c r="E4" s="319"/>
      <c r="F4" s="313">
        <f t="shared" si="0"/>
        <v>0</v>
      </c>
    </row>
    <row r="5" spans="1:6">
      <c r="A5" s="98" t="s">
        <v>2352</v>
      </c>
      <c r="B5" s="1155">
        <v>4620021230062</v>
      </c>
      <c r="C5" s="276">
        <v>265</v>
      </c>
      <c r="D5" s="314">
        <v>133</v>
      </c>
      <c r="E5" s="319"/>
      <c r="F5" s="313">
        <f t="shared" si="0"/>
        <v>0</v>
      </c>
    </row>
    <row r="6" spans="1:6">
      <c r="A6" s="98" t="s">
        <v>2353</v>
      </c>
      <c r="B6" s="1155">
        <v>4620021230093</v>
      </c>
      <c r="C6" s="276">
        <v>265</v>
      </c>
      <c r="D6" s="314">
        <v>133</v>
      </c>
      <c r="E6" s="319"/>
      <c r="F6" s="313">
        <f t="shared" si="0"/>
        <v>0</v>
      </c>
    </row>
    <row r="7" spans="1:6">
      <c r="A7" s="98" t="s">
        <v>2356</v>
      </c>
      <c r="B7" s="1155">
        <v>4620021230147</v>
      </c>
      <c r="C7" s="276">
        <v>380</v>
      </c>
      <c r="D7" s="314">
        <v>189</v>
      </c>
      <c r="E7" s="319"/>
      <c r="F7" s="313">
        <f t="shared" si="0"/>
        <v>0</v>
      </c>
    </row>
    <row r="8" spans="1:6">
      <c r="A8" s="98" t="s">
        <v>2355</v>
      </c>
      <c r="B8" s="1155">
        <v>4620021230154</v>
      </c>
      <c r="C8" s="276">
        <v>380</v>
      </c>
      <c r="D8" s="314">
        <v>189</v>
      </c>
      <c r="E8" s="319"/>
      <c r="F8" s="313">
        <f t="shared" si="0"/>
        <v>0</v>
      </c>
    </row>
    <row r="9" spans="1:6">
      <c r="A9" s="98" t="s">
        <v>2354</v>
      </c>
      <c r="B9" s="1155">
        <v>4620021230161</v>
      </c>
      <c r="C9" s="276">
        <v>380</v>
      </c>
      <c r="D9" s="314">
        <v>189</v>
      </c>
      <c r="E9" s="319"/>
      <c r="F9" s="313">
        <f t="shared" si="0"/>
        <v>0</v>
      </c>
    </row>
    <row r="10" spans="1:6">
      <c r="A10" s="312" t="s">
        <v>2357</v>
      </c>
      <c r="B10" s="1156">
        <v>4620021230185</v>
      </c>
      <c r="C10" s="276">
        <v>285</v>
      </c>
      <c r="D10" s="282">
        <v>142</v>
      </c>
      <c r="E10" s="319"/>
      <c r="F10" s="313">
        <f t="shared" si="0"/>
        <v>0</v>
      </c>
    </row>
    <row r="11" spans="1:6">
      <c r="A11" s="312" t="s">
        <v>2358</v>
      </c>
      <c r="B11" s="1156">
        <v>4620021230178</v>
      </c>
      <c r="C11" s="276">
        <v>285</v>
      </c>
      <c r="D11" s="282">
        <v>142</v>
      </c>
      <c r="E11" s="319"/>
      <c r="F11" s="313">
        <f t="shared" si="0"/>
        <v>0</v>
      </c>
    </row>
    <row r="12" spans="1:6">
      <c r="A12" s="312" t="s">
        <v>2294</v>
      </c>
      <c r="B12" s="1156">
        <v>4620021230109</v>
      </c>
      <c r="C12" s="276">
        <v>260</v>
      </c>
      <c r="D12" s="282">
        <v>130</v>
      </c>
      <c r="E12" s="319"/>
      <c r="F12" s="313">
        <f t="shared" si="0"/>
        <v>0</v>
      </c>
    </row>
    <row r="13" spans="1:6">
      <c r="A13" s="312" t="s">
        <v>2526</v>
      </c>
      <c r="B13" s="1156">
        <v>4620021230116</v>
      </c>
      <c r="C13" s="276">
        <v>260</v>
      </c>
      <c r="D13" s="282">
        <v>130</v>
      </c>
      <c r="E13" s="319"/>
      <c r="F13" s="313">
        <f t="shared" si="0"/>
        <v>0</v>
      </c>
    </row>
    <row r="14" spans="1:6">
      <c r="A14" s="312" t="s">
        <v>2295</v>
      </c>
      <c r="B14" s="1156">
        <v>4620021230123</v>
      </c>
      <c r="C14" s="276">
        <v>260</v>
      </c>
      <c r="D14" s="282">
        <v>130</v>
      </c>
      <c r="E14" s="319"/>
      <c r="F14" s="313">
        <f t="shared" ref="F14:F22" si="1">E14*D14</f>
        <v>0</v>
      </c>
    </row>
    <row r="15" spans="1:6">
      <c r="A15" s="312" t="s">
        <v>2296</v>
      </c>
      <c r="B15" s="1156">
        <v>4620021230130</v>
      </c>
      <c r="C15" s="276">
        <v>260</v>
      </c>
      <c r="D15" s="282">
        <v>130</v>
      </c>
      <c r="E15" s="319"/>
      <c r="F15" s="313">
        <f t="shared" si="1"/>
        <v>0</v>
      </c>
    </row>
    <row r="16" spans="1:6">
      <c r="A16" s="313" t="s">
        <v>2417</v>
      </c>
      <c r="B16" s="1156">
        <v>4620021231090</v>
      </c>
      <c r="C16" s="272">
        <v>240</v>
      </c>
      <c r="D16" s="326">
        <v>142</v>
      </c>
      <c r="E16" s="319"/>
      <c r="F16" s="313">
        <f t="shared" si="1"/>
        <v>0</v>
      </c>
    </row>
    <row r="17" spans="1:6">
      <c r="A17" s="313" t="s">
        <v>2418</v>
      </c>
      <c r="B17" s="1156">
        <v>4620021231144</v>
      </c>
      <c r="C17" s="272">
        <v>240</v>
      </c>
      <c r="D17" s="326">
        <v>142</v>
      </c>
      <c r="E17" s="319"/>
      <c r="F17" s="313">
        <f t="shared" si="1"/>
        <v>0</v>
      </c>
    </row>
    <row r="18" spans="1:6">
      <c r="A18" s="313" t="s">
        <v>2419</v>
      </c>
      <c r="B18" s="1156">
        <v>4620021231151</v>
      </c>
      <c r="C18" s="272">
        <v>240</v>
      </c>
      <c r="D18" s="326">
        <v>142</v>
      </c>
      <c r="E18" s="319"/>
      <c r="F18" s="313">
        <f t="shared" si="1"/>
        <v>0</v>
      </c>
    </row>
    <row r="19" spans="1:6">
      <c r="A19" s="313" t="s">
        <v>2420</v>
      </c>
      <c r="B19" s="1156">
        <v>4620021231137</v>
      </c>
      <c r="C19" s="272">
        <v>240</v>
      </c>
      <c r="D19" s="326">
        <v>142</v>
      </c>
      <c r="E19" s="319"/>
      <c r="F19" s="313">
        <f t="shared" si="1"/>
        <v>0</v>
      </c>
    </row>
    <row r="20" spans="1:6">
      <c r="A20" s="313" t="s">
        <v>2421</v>
      </c>
      <c r="B20" s="1156">
        <v>4620021231120</v>
      </c>
      <c r="C20" s="272">
        <v>240</v>
      </c>
      <c r="D20" s="326">
        <v>142</v>
      </c>
      <c r="E20" s="319"/>
      <c r="F20" s="313">
        <f t="shared" si="1"/>
        <v>0</v>
      </c>
    </row>
    <row r="21" spans="1:6">
      <c r="A21" s="313" t="s">
        <v>4762</v>
      </c>
      <c r="B21" s="1156">
        <v>4620021231113</v>
      </c>
      <c r="C21" s="272">
        <v>240</v>
      </c>
      <c r="D21" s="326">
        <v>142</v>
      </c>
      <c r="E21" s="319"/>
      <c r="F21" s="313">
        <f t="shared" si="1"/>
        <v>0</v>
      </c>
    </row>
    <row r="22" spans="1:6">
      <c r="A22" s="313" t="s">
        <v>4763</v>
      </c>
      <c r="B22" s="1156">
        <v>4620021231106</v>
      </c>
      <c r="C22" s="272">
        <v>240</v>
      </c>
      <c r="D22" s="326">
        <v>142</v>
      </c>
      <c r="E22" s="319"/>
      <c r="F22" s="313">
        <f t="shared" si="1"/>
        <v>0</v>
      </c>
    </row>
    <row r="23" spans="1:6">
      <c r="A23" s="316" t="s">
        <v>2292</v>
      </c>
      <c r="B23" s="1154"/>
      <c r="C23" s="952"/>
      <c r="D23" s="317"/>
      <c r="E23" s="316"/>
      <c r="F23" s="318"/>
    </row>
    <row r="24" spans="1:6">
      <c r="A24" s="312" t="s">
        <v>3516</v>
      </c>
      <c r="B24" s="1156">
        <v>4620021230277</v>
      </c>
      <c r="C24" s="276">
        <v>280</v>
      </c>
      <c r="D24" s="282">
        <v>140</v>
      </c>
      <c r="E24" s="319"/>
      <c r="F24" s="313">
        <f t="shared" ref="F24:F31" si="2">E24*D24</f>
        <v>0</v>
      </c>
    </row>
    <row r="25" spans="1:6">
      <c r="A25" s="312" t="s">
        <v>3515</v>
      </c>
      <c r="B25" s="1156">
        <v>4620021230260</v>
      </c>
      <c r="C25" s="276">
        <v>200</v>
      </c>
      <c r="D25" s="282">
        <v>100</v>
      </c>
      <c r="E25" s="319"/>
      <c r="F25" s="313">
        <f t="shared" si="2"/>
        <v>0</v>
      </c>
    </row>
    <row r="26" spans="1:6">
      <c r="A26" s="312" t="s">
        <v>3514</v>
      </c>
      <c r="B26" s="1156">
        <v>4620021230284</v>
      </c>
      <c r="C26" s="276">
        <v>220</v>
      </c>
      <c r="D26" s="282">
        <v>110</v>
      </c>
      <c r="E26" s="319"/>
      <c r="F26" s="313">
        <f t="shared" si="2"/>
        <v>0</v>
      </c>
    </row>
    <row r="27" spans="1:6">
      <c r="A27" s="312" t="s">
        <v>3513</v>
      </c>
      <c r="B27" s="1156">
        <v>4620021230291</v>
      </c>
      <c r="C27" s="276">
        <v>220</v>
      </c>
      <c r="D27" s="282">
        <v>110</v>
      </c>
      <c r="E27" s="319"/>
      <c r="F27" s="313">
        <f t="shared" si="2"/>
        <v>0</v>
      </c>
    </row>
    <row r="28" spans="1:6">
      <c r="A28" s="312" t="s">
        <v>3509</v>
      </c>
      <c r="B28" s="1156">
        <v>4620021230307</v>
      </c>
      <c r="C28" s="276">
        <v>220</v>
      </c>
      <c r="D28" s="282">
        <v>110</v>
      </c>
      <c r="E28" s="319"/>
      <c r="F28" s="313">
        <f t="shared" si="2"/>
        <v>0</v>
      </c>
    </row>
    <row r="29" spans="1:6">
      <c r="A29" s="312" t="s">
        <v>3510</v>
      </c>
      <c r="B29" s="1156">
        <v>4620021230239</v>
      </c>
      <c r="C29" s="276">
        <v>180</v>
      </c>
      <c r="D29" s="282">
        <v>90</v>
      </c>
      <c r="E29" s="319"/>
      <c r="F29" s="313">
        <f t="shared" si="2"/>
        <v>0</v>
      </c>
    </row>
    <row r="30" spans="1:6">
      <c r="A30" s="312" t="s">
        <v>3511</v>
      </c>
      <c r="B30" s="1156">
        <v>4620021230246</v>
      </c>
      <c r="C30" s="276">
        <v>180</v>
      </c>
      <c r="D30" s="282">
        <v>90</v>
      </c>
      <c r="E30" s="319"/>
      <c r="F30" s="313">
        <f t="shared" si="2"/>
        <v>0</v>
      </c>
    </row>
    <row r="31" spans="1:6">
      <c r="A31" s="312" t="s">
        <v>3512</v>
      </c>
      <c r="B31" s="1156">
        <v>4620021230253</v>
      </c>
      <c r="C31" s="276">
        <v>180</v>
      </c>
      <c r="D31" s="282">
        <v>90</v>
      </c>
      <c r="E31" s="319"/>
      <c r="F31" s="313">
        <f t="shared" si="2"/>
        <v>0</v>
      </c>
    </row>
    <row r="32" spans="1:6">
      <c r="A32" s="316" t="s">
        <v>2293</v>
      </c>
      <c r="B32" s="1154"/>
      <c r="C32" s="952"/>
      <c r="D32" s="317"/>
      <c r="E32" s="316"/>
      <c r="F32" s="318"/>
    </row>
    <row r="33" spans="1:6">
      <c r="A33" s="312" t="s">
        <v>2297</v>
      </c>
      <c r="B33" s="1156">
        <v>4620021230345</v>
      </c>
      <c r="C33" s="276">
        <v>250</v>
      </c>
      <c r="D33" s="282">
        <v>125</v>
      </c>
      <c r="E33" s="319"/>
      <c r="F33" s="313">
        <f t="shared" ref="F33:F51" si="3">E33*D33</f>
        <v>0</v>
      </c>
    </row>
    <row r="34" spans="1:6">
      <c r="A34" s="312" t="s">
        <v>2298</v>
      </c>
      <c r="B34" s="1156">
        <v>4620021230352</v>
      </c>
      <c r="C34" s="276">
        <v>250</v>
      </c>
      <c r="D34" s="282">
        <v>125</v>
      </c>
      <c r="E34" s="319"/>
      <c r="F34" s="313">
        <f t="shared" si="3"/>
        <v>0</v>
      </c>
    </row>
    <row r="35" spans="1:6">
      <c r="A35" s="312" t="s">
        <v>2299</v>
      </c>
      <c r="B35" s="1156">
        <v>4620021230369</v>
      </c>
      <c r="C35" s="276">
        <v>250</v>
      </c>
      <c r="D35" s="282">
        <v>125</v>
      </c>
      <c r="E35" s="319"/>
      <c r="F35" s="313">
        <f t="shared" si="3"/>
        <v>0</v>
      </c>
    </row>
    <row r="36" spans="1:6">
      <c r="A36" s="312" t="s">
        <v>2300</v>
      </c>
      <c r="B36" s="1157">
        <v>4620021230727</v>
      </c>
      <c r="C36" s="276">
        <v>250</v>
      </c>
      <c r="D36" s="282">
        <v>125</v>
      </c>
      <c r="E36" s="319"/>
      <c r="F36" s="313">
        <f t="shared" si="3"/>
        <v>0</v>
      </c>
    </row>
    <row r="37" spans="1:6">
      <c r="A37" s="312" t="s">
        <v>2301</v>
      </c>
      <c r="B37" s="1156">
        <v>4620021230376</v>
      </c>
      <c r="C37" s="276">
        <v>250</v>
      </c>
      <c r="D37" s="282">
        <v>125</v>
      </c>
      <c r="E37" s="319"/>
      <c r="F37" s="313">
        <f t="shared" si="3"/>
        <v>0</v>
      </c>
    </row>
    <row r="38" spans="1:6">
      <c r="A38" s="312" t="s">
        <v>2302</v>
      </c>
      <c r="B38" s="1156">
        <v>4620021230383</v>
      </c>
      <c r="C38" s="276">
        <v>250</v>
      </c>
      <c r="D38" s="282">
        <v>125</v>
      </c>
      <c r="E38" s="319"/>
      <c r="F38" s="313">
        <f t="shared" si="3"/>
        <v>0</v>
      </c>
    </row>
    <row r="39" spans="1:6">
      <c r="A39" s="312" t="s">
        <v>2303</v>
      </c>
      <c r="B39" s="1156">
        <v>4620021230444</v>
      </c>
      <c r="C39" s="276">
        <v>250</v>
      </c>
      <c r="D39" s="282">
        <v>125</v>
      </c>
      <c r="E39" s="319"/>
      <c r="F39" s="313">
        <f t="shared" si="3"/>
        <v>0</v>
      </c>
    </row>
    <row r="40" spans="1:6">
      <c r="A40" s="312" t="s">
        <v>2304</v>
      </c>
      <c r="B40" s="1156">
        <v>4620021230451</v>
      </c>
      <c r="C40" s="276">
        <v>250</v>
      </c>
      <c r="D40" s="282">
        <v>125</v>
      </c>
      <c r="E40" s="319"/>
      <c r="F40" s="313">
        <f t="shared" si="3"/>
        <v>0</v>
      </c>
    </row>
    <row r="41" spans="1:6">
      <c r="A41" s="312" t="s">
        <v>3508</v>
      </c>
      <c r="B41" s="1156">
        <v>4620021230468</v>
      </c>
      <c r="C41" s="276">
        <v>250</v>
      </c>
      <c r="D41" s="282">
        <v>125</v>
      </c>
      <c r="E41" s="319"/>
      <c r="F41" s="313">
        <f t="shared" si="3"/>
        <v>0</v>
      </c>
    </row>
    <row r="42" spans="1:6">
      <c r="A42" s="312" t="s">
        <v>2305</v>
      </c>
      <c r="B42" s="1156">
        <v>4620021230475</v>
      </c>
      <c r="C42" s="276">
        <v>250</v>
      </c>
      <c r="D42" s="282">
        <v>125</v>
      </c>
      <c r="E42" s="319"/>
      <c r="F42" s="313">
        <f t="shared" si="3"/>
        <v>0</v>
      </c>
    </row>
    <row r="43" spans="1:6">
      <c r="A43" s="312" t="s">
        <v>2306</v>
      </c>
      <c r="B43" s="1156">
        <v>4620021230482</v>
      </c>
      <c r="C43" s="276">
        <v>250</v>
      </c>
      <c r="D43" s="282">
        <v>125</v>
      </c>
      <c r="E43" s="319"/>
      <c r="F43" s="313">
        <f t="shared" si="3"/>
        <v>0</v>
      </c>
    </row>
    <row r="44" spans="1:6">
      <c r="A44" s="312" t="s">
        <v>2307</v>
      </c>
      <c r="B44" s="1156">
        <v>4620021230208</v>
      </c>
      <c r="C44" s="276">
        <v>245</v>
      </c>
      <c r="D44" s="282">
        <v>122</v>
      </c>
      <c r="E44" s="319"/>
      <c r="F44" s="313">
        <f t="shared" si="3"/>
        <v>0</v>
      </c>
    </row>
    <row r="45" spans="1:6">
      <c r="A45" s="312" t="s">
        <v>2308</v>
      </c>
      <c r="B45" s="1156">
        <v>4620021230215</v>
      </c>
      <c r="C45" s="276">
        <v>245</v>
      </c>
      <c r="D45" s="282">
        <v>122</v>
      </c>
      <c r="E45" s="319"/>
      <c r="F45" s="313">
        <f t="shared" si="3"/>
        <v>0</v>
      </c>
    </row>
    <row r="46" spans="1:6">
      <c r="A46" s="312" t="s">
        <v>2309</v>
      </c>
      <c r="B46" s="1156">
        <v>4620021230222</v>
      </c>
      <c r="C46" s="276">
        <v>245</v>
      </c>
      <c r="D46" s="282">
        <v>122</v>
      </c>
      <c r="E46" s="319"/>
      <c r="F46" s="313">
        <f t="shared" si="3"/>
        <v>0</v>
      </c>
    </row>
    <row r="47" spans="1:6">
      <c r="A47" s="312" t="s">
        <v>5029</v>
      </c>
      <c r="B47" s="1156">
        <v>4620021230390</v>
      </c>
      <c r="C47" s="276">
        <v>360</v>
      </c>
      <c r="D47" s="282">
        <v>157</v>
      </c>
      <c r="E47" s="319"/>
      <c r="F47" s="313">
        <f t="shared" si="3"/>
        <v>0</v>
      </c>
    </row>
    <row r="48" spans="1:6">
      <c r="A48" s="312" t="s">
        <v>5030</v>
      </c>
      <c r="B48" s="1156">
        <v>4620021230406</v>
      </c>
      <c r="C48" s="276">
        <v>360</v>
      </c>
      <c r="D48" s="282">
        <v>157</v>
      </c>
      <c r="E48" s="319"/>
      <c r="F48" s="313">
        <f t="shared" si="3"/>
        <v>0</v>
      </c>
    </row>
    <row r="49" spans="1:6">
      <c r="A49" s="312" t="s">
        <v>5031</v>
      </c>
      <c r="B49" s="1156">
        <v>4620021230413</v>
      </c>
      <c r="C49" s="276">
        <v>360</v>
      </c>
      <c r="D49" s="282">
        <v>157</v>
      </c>
      <c r="E49" s="319"/>
      <c r="F49" s="313">
        <f t="shared" si="3"/>
        <v>0</v>
      </c>
    </row>
    <row r="50" spans="1:6">
      <c r="A50" s="312" t="s">
        <v>5032</v>
      </c>
      <c r="B50" s="1156">
        <v>4620021230420</v>
      </c>
      <c r="C50" s="276">
        <v>360</v>
      </c>
      <c r="D50" s="282">
        <v>157</v>
      </c>
      <c r="E50" s="319"/>
      <c r="F50" s="313">
        <f t="shared" si="3"/>
        <v>0</v>
      </c>
    </row>
    <row r="51" spans="1:6">
      <c r="A51" s="312" t="s">
        <v>5033</v>
      </c>
      <c r="B51" s="1156">
        <v>4620021230437</v>
      </c>
      <c r="C51" s="276">
        <v>360</v>
      </c>
      <c r="D51" s="282">
        <v>157</v>
      </c>
      <c r="E51" s="319"/>
      <c r="F51" s="313">
        <f t="shared" si="3"/>
        <v>0</v>
      </c>
    </row>
    <row r="52" spans="1:6">
      <c r="A52" s="316" t="s">
        <v>2290</v>
      </c>
      <c r="B52" s="1154"/>
      <c r="C52" s="952"/>
      <c r="D52" s="317"/>
      <c r="E52" s="316"/>
      <c r="F52" s="318"/>
    </row>
    <row r="53" spans="1:6">
      <c r="A53" s="312" t="s">
        <v>3517</v>
      </c>
      <c r="B53" s="1156">
        <v>4620021230710</v>
      </c>
      <c r="C53" s="276">
        <v>200</v>
      </c>
      <c r="D53" s="282">
        <v>101</v>
      </c>
      <c r="E53" s="319"/>
      <c r="F53" s="313">
        <f>E53*D53</f>
        <v>0</v>
      </c>
    </row>
    <row r="54" spans="1:6">
      <c r="A54" s="312" t="s">
        <v>3518</v>
      </c>
      <c r="B54" s="1156">
        <v>4620021230703</v>
      </c>
      <c r="C54" s="276">
        <v>200</v>
      </c>
      <c r="D54" s="282">
        <v>101</v>
      </c>
      <c r="E54" s="319"/>
      <c r="F54" s="313">
        <f>E54*D54</f>
        <v>0</v>
      </c>
    </row>
    <row r="55" spans="1:6">
      <c r="A55" s="312" t="s">
        <v>3519</v>
      </c>
      <c r="B55" s="1156">
        <v>4620021230697</v>
      </c>
      <c r="C55" s="276">
        <v>240</v>
      </c>
      <c r="D55" s="282">
        <v>119</v>
      </c>
      <c r="E55" s="319"/>
      <c r="F55" s="313">
        <f>E55*D55</f>
        <v>0</v>
      </c>
    </row>
    <row r="56" spans="1:6">
      <c r="A56" s="316" t="s">
        <v>2291</v>
      </c>
      <c r="B56" s="1154"/>
      <c r="C56" s="952"/>
      <c r="D56" s="317"/>
      <c r="E56" s="316"/>
      <c r="F56" s="318"/>
    </row>
    <row r="57" spans="1:6">
      <c r="A57" s="312" t="s">
        <v>2378</v>
      </c>
      <c r="B57" s="1156">
        <v>4620021230321</v>
      </c>
      <c r="C57" s="276">
        <v>175</v>
      </c>
      <c r="D57" s="282">
        <v>88</v>
      </c>
      <c r="E57" s="319"/>
      <c r="F57" s="313">
        <f>E57*D57</f>
        <v>0</v>
      </c>
    </row>
    <row r="58" spans="1:6">
      <c r="A58" s="312" t="s">
        <v>2379</v>
      </c>
      <c r="B58" s="1156">
        <v>4620021230314</v>
      </c>
      <c r="C58" s="276">
        <v>175</v>
      </c>
      <c r="D58" s="282">
        <v>88</v>
      </c>
      <c r="E58" s="319"/>
      <c r="F58" s="313">
        <f>E58*D58</f>
        <v>0</v>
      </c>
    </row>
    <row r="59" spans="1:6">
      <c r="A59" s="312" t="s">
        <v>2380</v>
      </c>
      <c r="B59" s="1156">
        <v>4620021230338</v>
      </c>
      <c r="C59" s="276">
        <v>175</v>
      </c>
      <c r="D59" s="282">
        <v>88</v>
      </c>
      <c r="E59" s="319"/>
      <c r="F59" s="313">
        <f>E59*D59</f>
        <v>0</v>
      </c>
    </row>
    <row r="60" spans="1:6">
      <c r="A60" s="609" t="s">
        <v>2928</v>
      </c>
      <c r="B60" s="1158"/>
      <c r="C60" s="574"/>
      <c r="D60" s="327"/>
      <c r="E60" s="328"/>
      <c r="F60" s="328"/>
    </row>
    <row r="61" spans="1:6">
      <c r="A61" s="312" t="s">
        <v>2929</v>
      </c>
      <c r="B61" s="1156">
        <v>4620021230499</v>
      </c>
      <c r="C61" s="272">
        <v>109</v>
      </c>
      <c r="D61" s="282">
        <v>64</v>
      </c>
      <c r="E61" s="319"/>
      <c r="F61" s="313">
        <f t="shared" ref="F61:F70" si="4">E61*D61</f>
        <v>0</v>
      </c>
    </row>
    <row r="62" spans="1:6">
      <c r="A62" s="312" t="s">
        <v>2930</v>
      </c>
      <c r="B62" s="1156">
        <v>4620021230505</v>
      </c>
      <c r="C62" s="272">
        <v>109</v>
      </c>
      <c r="D62" s="282">
        <v>64</v>
      </c>
      <c r="E62" s="319"/>
      <c r="F62" s="313">
        <f t="shared" si="4"/>
        <v>0</v>
      </c>
    </row>
    <row r="63" spans="1:6">
      <c r="A63" s="312" t="s">
        <v>2931</v>
      </c>
      <c r="B63" s="1156">
        <v>4620021230512</v>
      </c>
      <c r="C63" s="272">
        <v>109</v>
      </c>
      <c r="D63" s="282">
        <v>64</v>
      </c>
      <c r="E63" s="319"/>
      <c r="F63" s="313">
        <f t="shared" si="4"/>
        <v>0</v>
      </c>
    </row>
    <row r="64" spans="1:6">
      <c r="A64" s="312" t="s">
        <v>2932</v>
      </c>
      <c r="B64" s="1156">
        <v>4620021230529</v>
      </c>
      <c r="C64" s="272">
        <v>109</v>
      </c>
      <c r="D64" s="282">
        <v>64</v>
      </c>
      <c r="E64" s="319"/>
      <c r="F64" s="313">
        <f t="shared" si="4"/>
        <v>0</v>
      </c>
    </row>
    <row r="65" spans="1:6">
      <c r="A65" s="312" t="s">
        <v>2933</v>
      </c>
      <c r="B65" s="1156">
        <v>4620021230536</v>
      </c>
      <c r="C65" s="272">
        <v>109</v>
      </c>
      <c r="D65" s="282">
        <v>64</v>
      </c>
      <c r="E65" s="319"/>
      <c r="F65" s="313">
        <f t="shared" si="4"/>
        <v>0</v>
      </c>
    </row>
    <row r="66" spans="1:6">
      <c r="A66" s="312" t="s">
        <v>2976</v>
      </c>
      <c r="B66" s="1156">
        <v>4620021230543</v>
      </c>
      <c r="C66" s="272">
        <v>109</v>
      </c>
      <c r="D66" s="282">
        <v>64</v>
      </c>
      <c r="E66" s="319"/>
      <c r="F66" s="313">
        <f t="shared" si="4"/>
        <v>0</v>
      </c>
    </row>
    <row r="67" spans="1:6">
      <c r="A67" s="312" t="s">
        <v>2934</v>
      </c>
      <c r="B67" s="1156">
        <v>4620021230550</v>
      </c>
      <c r="C67" s="272">
        <v>109</v>
      </c>
      <c r="D67" s="282">
        <v>64</v>
      </c>
      <c r="E67" s="319"/>
      <c r="F67" s="313">
        <f t="shared" si="4"/>
        <v>0</v>
      </c>
    </row>
    <row r="68" spans="1:6">
      <c r="A68" s="312" t="s">
        <v>2935</v>
      </c>
      <c r="B68" s="1156">
        <v>4620021230567</v>
      </c>
      <c r="C68" s="272">
        <v>109</v>
      </c>
      <c r="D68" s="282">
        <v>64</v>
      </c>
      <c r="E68" s="319"/>
      <c r="F68" s="313">
        <f t="shared" si="4"/>
        <v>0</v>
      </c>
    </row>
    <row r="69" spans="1:6">
      <c r="A69" s="312" t="s">
        <v>2936</v>
      </c>
      <c r="B69" s="1156">
        <v>4620021230574</v>
      </c>
      <c r="C69" s="272">
        <v>109</v>
      </c>
      <c r="D69" s="282">
        <v>64</v>
      </c>
      <c r="E69" s="319"/>
      <c r="F69" s="313">
        <f t="shared" si="4"/>
        <v>0</v>
      </c>
    </row>
    <row r="70" spans="1:6">
      <c r="A70" s="312" t="s">
        <v>2937</v>
      </c>
      <c r="B70" s="1156">
        <v>4620021230581</v>
      </c>
      <c r="C70" s="272">
        <v>109</v>
      </c>
      <c r="D70" s="282">
        <v>64</v>
      </c>
      <c r="E70" s="319"/>
      <c r="F70" s="313">
        <f t="shared" si="4"/>
        <v>0</v>
      </c>
    </row>
    <row r="71" spans="1:6" ht="18">
      <c r="A71" s="338" t="s">
        <v>2381</v>
      </c>
      <c r="B71" s="1159"/>
      <c r="C71" s="272"/>
      <c r="D71" s="335"/>
      <c r="E71" s="336"/>
      <c r="F71" s="337"/>
    </row>
    <row r="72" spans="1:6">
      <c r="A72" s="411" t="s">
        <v>2362</v>
      </c>
      <c r="B72" s="1160">
        <v>4620021230956</v>
      </c>
      <c r="C72" s="953">
        <v>120</v>
      </c>
      <c r="D72" s="548">
        <v>68</v>
      </c>
      <c r="E72" s="333"/>
      <c r="F72" s="334">
        <f>E72*D72</f>
        <v>0</v>
      </c>
    </row>
    <row r="73" spans="1:6">
      <c r="A73" s="412" t="s">
        <v>2363</v>
      </c>
      <c r="B73" s="410">
        <v>4620021230963</v>
      </c>
      <c r="C73" s="953">
        <v>120</v>
      </c>
      <c r="D73" s="314">
        <v>68</v>
      </c>
      <c r="E73" s="280"/>
      <c r="F73" s="334">
        <f t="shared" ref="F73:F87" si="5">E73*D73</f>
        <v>0</v>
      </c>
    </row>
    <row r="74" spans="1:6">
      <c r="A74" s="412" t="s">
        <v>2364</v>
      </c>
      <c r="B74" s="410">
        <v>4620021230970</v>
      </c>
      <c r="C74" s="953">
        <v>120</v>
      </c>
      <c r="D74" s="314">
        <v>68</v>
      </c>
      <c r="E74" s="280"/>
      <c r="F74" s="334">
        <f t="shared" si="5"/>
        <v>0</v>
      </c>
    </row>
    <row r="75" spans="1:6">
      <c r="A75" s="412" t="s">
        <v>2365</v>
      </c>
      <c r="B75" s="410">
        <v>4620021230987</v>
      </c>
      <c r="C75" s="953">
        <v>120</v>
      </c>
      <c r="D75" s="314">
        <v>68</v>
      </c>
      <c r="E75" s="280"/>
      <c r="F75" s="334">
        <f t="shared" si="5"/>
        <v>0</v>
      </c>
    </row>
    <row r="76" spans="1:6">
      <c r="A76" s="413" t="s">
        <v>2368</v>
      </c>
      <c r="B76" s="410">
        <v>4620021230895</v>
      </c>
      <c r="C76" s="272">
        <v>110</v>
      </c>
      <c r="D76" s="314">
        <v>63</v>
      </c>
      <c r="E76" s="280"/>
      <c r="F76" s="334">
        <f t="shared" si="5"/>
        <v>0</v>
      </c>
    </row>
    <row r="77" spans="1:6">
      <c r="A77" s="413" t="s">
        <v>2369</v>
      </c>
      <c r="B77" s="410">
        <v>4620021230901</v>
      </c>
      <c r="C77" s="272">
        <v>110</v>
      </c>
      <c r="D77" s="314">
        <v>63</v>
      </c>
      <c r="E77" s="280"/>
      <c r="F77" s="334">
        <f t="shared" si="5"/>
        <v>0</v>
      </c>
    </row>
    <row r="78" spans="1:6">
      <c r="A78" s="413" t="s">
        <v>2370</v>
      </c>
      <c r="B78" s="410">
        <v>4620021230918</v>
      </c>
      <c r="C78" s="272">
        <v>110</v>
      </c>
      <c r="D78" s="314">
        <v>63</v>
      </c>
      <c r="E78" s="280"/>
      <c r="F78" s="334">
        <f t="shared" si="5"/>
        <v>0</v>
      </c>
    </row>
    <row r="79" spans="1:6">
      <c r="A79" s="413" t="s">
        <v>2367</v>
      </c>
      <c r="B79" s="410">
        <v>4620021230888</v>
      </c>
      <c r="C79" s="272">
        <v>110</v>
      </c>
      <c r="D79" s="314">
        <v>63</v>
      </c>
      <c r="E79" s="280"/>
      <c r="F79" s="334">
        <f t="shared" si="5"/>
        <v>0</v>
      </c>
    </row>
    <row r="80" spans="1:6">
      <c r="A80" s="413" t="s">
        <v>2366</v>
      </c>
      <c r="B80" s="410">
        <v>4620021230871</v>
      </c>
      <c r="C80" s="272">
        <v>110</v>
      </c>
      <c r="D80" s="314">
        <v>63</v>
      </c>
      <c r="E80" s="280"/>
      <c r="F80" s="334">
        <f t="shared" si="5"/>
        <v>0</v>
      </c>
    </row>
    <row r="81" spans="1:6">
      <c r="A81" s="413" t="s">
        <v>2373</v>
      </c>
      <c r="B81" s="410">
        <v>4620021230932</v>
      </c>
      <c r="C81" s="272">
        <v>120</v>
      </c>
      <c r="D81" s="314">
        <v>67</v>
      </c>
      <c r="E81" s="280"/>
      <c r="F81" s="334">
        <f t="shared" si="5"/>
        <v>0</v>
      </c>
    </row>
    <row r="82" spans="1:6">
      <c r="A82" s="413" t="s">
        <v>2372</v>
      </c>
      <c r="B82" s="410">
        <v>4620021230949</v>
      </c>
      <c r="C82" s="272">
        <v>120</v>
      </c>
      <c r="D82" s="314">
        <v>67</v>
      </c>
      <c r="E82" s="280"/>
      <c r="F82" s="334">
        <f t="shared" si="5"/>
        <v>0</v>
      </c>
    </row>
    <row r="83" spans="1:6">
      <c r="A83" s="413" t="s">
        <v>2371</v>
      </c>
      <c r="B83" s="410">
        <v>4620021230925</v>
      </c>
      <c r="C83" s="272">
        <v>120</v>
      </c>
      <c r="D83" s="314">
        <v>67</v>
      </c>
      <c r="E83" s="280"/>
      <c r="F83" s="334">
        <f t="shared" si="5"/>
        <v>0</v>
      </c>
    </row>
    <row r="84" spans="1:6">
      <c r="A84" s="413" t="s">
        <v>2374</v>
      </c>
      <c r="B84" s="410">
        <v>4620021230994</v>
      </c>
      <c r="C84" s="272">
        <v>130</v>
      </c>
      <c r="D84" s="314">
        <v>72</v>
      </c>
      <c r="E84" s="280"/>
      <c r="F84" s="334">
        <f t="shared" si="5"/>
        <v>0</v>
      </c>
    </row>
    <row r="85" spans="1:6">
      <c r="A85" s="413" t="s">
        <v>2375</v>
      </c>
      <c r="B85" s="410">
        <v>4620021231007</v>
      </c>
      <c r="C85" s="272">
        <v>130</v>
      </c>
      <c r="D85" s="314">
        <v>72</v>
      </c>
      <c r="E85" s="280"/>
      <c r="F85" s="334">
        <f t="shared" si="5"/>
        <v>0</v>
      </c>
    </row>
    <row r="86" spans="1:6">
      <c r="A86" s="413" t="s">
        <v>2376</v>
      </c>
      <c r="B86" s="410">
        <v>4620021231014</v>
      </c>
      <c r="C86" s="272">
        <v>130</v>
      </c>
      <c r="D86" s="314">
        <v>72</v>
      </c>
      <c r="E86" s="280"/>
      <c r="F86" s="334">
        <f t="shared" si="5"/>
        <v>0</v>
      </c>
    </row>
    <row r="87" spans="1:6">
      <c r="A87" s="413" t="s">
        <v>2377</v>
      </c>
      <c r="B87" s="410">
        <v>4620021231021</v>
      </c>
      <c r="C87" s="272">
        <v>130</v>
      </c>
      <c r="D87" s="314">
        <v>72</v>
      </c>
      <c r="E87" s="280"/>
      <c r="F87" s="334">
        <f t="shared" si="5"/>
        <v>0</v>
      </c>
    </row>
    <row r="88" spans="1:6" ht="15.6">
      <c r="A88" s="280" t="s">
        <v>3297</v>
      </c>
      <c r="B88" s="1161"/>
      <c r="C88" s="269"/>
      <c r="D88" s="269"/>
      <c r="E88" s="1163">
        <f>SUM(E3:E87)</f>
        <v>0</v>
      </c>
      <c r="F88" s="1163">
        <f>SUM(F3:F87)</f>
        <v>0</v>
      </c>
    </row>
    <row r="90" spans="1:6" ht="18">
      <c r="A90" s="339"/>
      <c r="B90" s="1162"/>
      <c r="C90" s="39"/>
      <c r="D90" s="339"/>
      <c r="E90" s="339"/>
      <c r="F90" s="339"/>
    </row>
  </sheetData>
  <autoFilter ref="A1:F70"/>
  <sortState ref="A75:B89">
    <sortCondition ref="A86"/>
  </sortState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375"/>
  <sheetViews>
    <sheetView zoomScaleNormal="100" workbookViewId="0">
      <pane ySplit="1" topLeftCell="A38" activePane="bottomLeft" state="frozen"/>
      <selection pane="bottomLeft" activeCell="A44" sqref="A44:XFD56"/>
    </sheetView>
  </sheetViews>
  <sheetFormatPr defaultRowHeight="14.4" outlineLevelCol="1"/>
  <cols>
    <col min="1" max="1" width="91.33203125" style="187" customWidth="1"/>
    <col min="2" max="2" width="12.6640625" style="200" customWidth="1"/>
    <col min="3" max="3" width="15.33203125" style="200" hidden="1" customWidth="1" outlineLevel="1"/>
    <col min="4" max="4" width="12.6640625" style="1369" hidden="1" customWidth="1" outlineLevel="1"/>
    <col min="5" max="5" width="8.88671875" style="190" customWidth="1" collapsed="1"/>
    <col min="6" max="6" width="9.44140625" style="190" customWidth="1"/>
    <col min="7" max="7" width="11" style="190" customWidth="1"/>
    <col min="8" max="8" width="8.88671875" style="190" customWidth="1"/>
    <col min="9" max="9" width="9.33203125" style="202" customWidth="1"/>
    <col min="10" max="10" width="10" style="193" customWidth="1"/>
    <col min="11" max="254" width="8.88671875" style="185"/>
    <col min="255" max="255" width="12.33203125" style="185" customWidth="1"/>
    <col min="256" max="256" width="72" style="185" customWidth="1"/>
    <col min="257" max="257" width="12.109375" style="185" customWidth="1"/>
    <col min="258" max="258" width="13" style="185" customWidth="1"/>
    <col min="259" max="259" width="14.6640625" style="185" customWidth="1"/>
    <col min="260" max="260" width="13.44140625" style="185" customWidth="1"/>
    <col min="261" max="261" width="12.33203125" style="185" customWidth="1"/>
    <col min="262" max="262" width="11" style="185" customWidth="1"/>
    <col min="263" max="263" width="12.109375" style="185" customWidth="1"/>
    <col min="264" max="264" width="13" style="185" customWidth="1"/>
    <col min="265" max="265" width="18.33203125" style="185" customWidth="1"/>
    <col min="266" max="510" width="8.88671875" style="185"/>
    <col min="511" max="511" width="12.33203125" style="185" customWidth="1"/>
    <col min="512" max="512" width="72" style="185" customWidth="1"/>
    <col min="513" max="513" width="12.109375" style="185" customWidth="1"/>
    <col min="514" max="514" width="13" style="185" customWidth="1"/>
    <col min="515" max="515" width="14.6640625" style="185" customWidth="1"/>
    <col min="516" max="516" width="13.44140625" style="185" customWidth="1"/>
    <col min="517" max="517" width="12.33203125" style="185" customWidth="1"/>
    <col min="518" max="518" width="11" style="185" customWidth="1"/>
    <col min="519" max="519" width="12.109375" style="185" customWidth="1"/>
    <col min="520" max="520" width="13" style="185" customWidth="1"/>
    <col min="521" max="521" width="18.33203125" style="185" customWidth="1"/>
    <col min="522" max="766" width="8.88671875" style="185"/>
    <col min="767" max="767" width="12.33203125" style="185" customWidth="1"/>
    <col min="768" max="768" width="72" style="185" customWidth="1"/>
    <col min="769" max="769" width="12.109375" style="185" customWidth="1"/>
    <col min="770" max="770" width="13" style="185" customWidth="1"/>
    <col min="771" max="771" width="14.6640625" style="185" customWidth="1"/>
    <col min="772" max="772" width="13.44140625" style="185" customWidth="1"/>
    <col min="773" max="773" width="12.33203125" style="185" customWidth="1"/>
    <col min="774" max="774" width="11" style="185" customWidth="1"/>
    <col min="775" max="775" width="12.109375" style="185" customWidth="1"/>
    <col min="776" max="776" width="13" style="185" customWidth="1"/>
    <col min="777" max="777" width="18.33203125" style="185" customWidth="1"/>
    <col min="778" max="1022" width="8.88671875" style="185"/>
    <col min="1023" max="1023" width="12.33203125" style="185" customWidth="1"/>
    <col min="1024" max="1024" width="72" style="185" customWidth="1"/>
    <col min="1025" max="1025" width="12.109375" style="185" customWidth="1"/>
    <col min="1026" max="1026" width="13" style="185" customWidth="1"/>
    <col min="1027" max="1027" width="14.6640625" style="185" customWidth="1"/>
    <col min="1028" max="1028" width="13.44140625" style="185" customWidth="1"/>
    <col min="1029" max="1029" width="12.33203125" style="185" customWidth="1"/>
    <col min="1030" max="1030" width="11" style="185" customWidth="1"/>
    <col min="1031" max="1031" width="12.109375" style="185" customWidth="1"/>
    <col min="1032" max="1032" width="13" style="185" customWidth="1"/>
    <col min="1033" max="1033" width="18.33203125" style="185" customWidth="1"/>
    <col min="1034" max="1278" width="8.88671875" style="185"/>
    <col min="1279" max="1279" width="12.33203125" style="185" customWidth="1"/>
    <col min="1280" max="1280" width="72" style="185" customWidth="1"/>
    <col min="1281" max="1281" width="12.109375" style="185" customWidth="1"/>
    <col min="1282" max="1282" width="13" style="185" customWidth="1"/>
    <col min="1283" max="1283" width="14.6640625" style="185" customWidth="1"/>
    <col min="1284" max="1284" width="13.44140625" style="185" customWidth="1"/>
    <col min="1285" max="1285" width="12.33203125" style="185" customWidth="1"/>
    <col min="1286" max="1286" width="11" style="185" customWidth="1"/>
    <col min="1287" max="1287" width="12.109375" style="185" customWidth="1"/>
    <col min="1288" max="1288" width="13" style="185" customWidth="1"/>
    <col min="1289" max="1289" width="18.33203125" style="185" customWidth="1"/>
    <col min="1290" max="1534" width="8.88671875" style="185"/>
    <col min="1535" max="1535" width="12.33203125" style="185" customWidth="1"/>
    <col min="1536" max="1536" width="72" style="185" customWidth="1"/>
    <col min="1537" max="1537" width="12.109375" style="185" customWidth="1"/>
    <col min="1538" max="1538" width="13" style="185" customWidth="1"/>
    <col min="1539" max="1539" width="14.6640625" style="185" customWidth="1"/>
    <col min="1540" max="1540" width="13.44140625" style="185" customWidth="1"/>
    <col min="1541" max="1541" width="12.33203125" style="185" customWidth="1"/>
    <col min="1542" max="1542" width="11" style="185" customWidth="1"/>
    <col min="1543" max="1543" width="12.109375" style="185" customWidth="1"/>
    <col min="1544" max="1544" width="13" style="185" customWidth="1"/>
    <col min="1545" max="1545" width="18.33203125" style="185" customWidth="1"/>
    <col min="1546" max="1790" width="8.88671875" style="185"/>
    <col min="1791" max="1791" width="12.33203125" style="185" customWidth="1"/>
    <col min="1792" max="1792" width="72" style="185" customWidth="1"/>
    <col min="1793" max="1793" width="12.109375" style="185" customWidth="1"/>
    <col min="1794" max="1794" width="13" style="185" customWidth="1"/>
    <col min="1795" max="1795" width="14.6640625" style="185" customWidth="1"/>
    <col min="1796" max="1796" width="13.44140625" style="185" customWidth="1"/>
    <col min="1797" max="1797" width="12.33203125" style="185" customWidth="1"/>
    <col min="1798" max="1798" width="11" style="185" customWidth="1"/>
    <col min="1799" max="1799" width="12.109375" style="185" customWidth="1"/>
    <col min="1800" max="1800" width="13" style="185" customWidth="1"/>
    <col min="1801" max="1801" width="18.33203125" style="185" customWidth="1"/>
    <col min="1802" max="2046" width="8.88671875" style="185"/>
    <col min="2047" max="2047" width="12.33203125" style="185" customWidth="1"/>
    <col min="2048" max="2048" width="72" style="185" customWidth="1"/>
    <col min="2049" max="2049" width="12.109375" style="185" customWidth="1"/>
    <col min="2050" max="2050" width="13" style="185" customWidth="1"/>
    <col min="2051" max="2051" width="14.6640625" style="185" customWidth="1"/>
    <col min="2052" max="2052" width="13.44140625" style="185" customWidth="1"/>
    <col min="2053" max="2053" width="12.33203125" style="185" customWidth="1"/>
    <col min="2054" max="2054" width="11" style="185" customWidth="1"/>
    <col min="2055" max="2055" width="12.109375" style="185" customWidth="1"/>
    <col min="2056" max="2056" width="13" style="185" customWidth="1"/>
    <col min="2057" max="2057" width="18.33203125" style="185" customWidth="1"/>
    <col min="2058" max="2302" width="8.88671875" style="185"/>
    <col min="2303" max="2303" width="12.33203125" style="185" customWidth="1"/>
    <col min="2304" max="2304" width="72" style="185" customWidth="1"/>
    <col min="2305" max="2305" width="12.109375" style="185" customWidth="1"/>
    <col min="2306" max="2306" width="13" style="185" customWidth="1"/>
    <col min="2307" max="2307" width="14.6640625" style="185" customWidth="1"/>
    <col min="2308" max="2308" width="13.44140625" style="185" customWidth="1"/>
    <col min="2309" max="2309" width="12.33203125" style="185" customWidth="1"/>
    <col min="2310" max="2310" width="11" style="185" customWidth="1"/>
    <col min="2311" max="2311" width="12.109375" style="185" customWidth="1"/>
    <col min="2312" max="2312" width="13" style="185" customWidth="1"/>
    <col min="2313" max="2313" width="18.33203125" style="185" customWidth="1"/>
    <col min="2314" max="2558" width="8.88671875" style="185"/>
    <col min="2559" max="2559" width="12.33203125" style="185" customWidth="1"/>
    <col min="2560" max="2560" width="72" style="185" customWidth="1"/>
    <col min="2561" max="2561" width="12.109375" style="185" customWidth="1"/>
    <col min="2562" max="2562" width="13" style="185" customWidth="1"/>
    <col min="2563" max="2563" width="14.6640625" style="185" customWidth="1"/>
    <col min="2564" max="2564" width="13.44140625" style="185" customWidth="1"/>
    <col min="2565" max="2565" width="12.33203125" style="185" customWidth="1"/>
    <col min="2566" max="2566" width="11" style="185" customWidth="1"/>
    <col min="2567" max="2567" width="12.109375" style="185" customWidth="1"/>
    <col min="2568" max="2568" width="13" style="185" customWidth="1"/>
    <col min="2569" max="2569" width="18.33203125" style="185" customWidth="1"/>
    <col min="2570" max="2814" width="8.88671875" style="185"/>
    <col min="2815" max="2815" width="12.33203125" style="185" customWidth="1"/>
    <col min="2816" max="2816" width="72" style="185" customWidth="1"/>
    <col min="2817" max="2817" width="12.109375" style="185" customWidth="1"/>
    <col min="2818" max="2818" width="13" style="185" customWidth="1"/>
    <col min="2819" max="2819" width="14.6640625" style="185" customWidth="1"/>
    <col min="2820" max="2820" width="13.44140625" style="185" customWidth="1"/>
    <col min="2821" max="2821" width="12.33203125" style="185" customWidth="1"/>
    <col min="2822" max="2822" width="11" style="185" customWidth="1"/>
    <col min="2823" max="2823" width="12.109375" style="185" customWidth="1"/>
    <col min="2824" max="2824" width="13" style="185" customWidth="1"/>
    <col min="2825" max="2825" width="18.33203125" style="185" customWidth="1"/>
    <col min="2826" max="3070" width="8.88671875" style="185"/>
    <col min="3071" max="3071" width="12.33203125" style="185" customWidth="1"/>
    <col min="3072" max="3072" width="72" style="185" customWidth="1"/>
    <col min="3073" max="3073" width="12.109375" style="185" customWidth="1"/>
    <col min="3074" max="3074" width="13" style="185" customWidth="1"/>
    <col min="3075" max="3075" width="14.6640625" style="185" customWidth="1"/>
    <col min="3076" max="3076" width="13.44140625" style="185" customWidth="1"/>
    <col min="3077" max="3077" width="12.33203125" style="185" customWidth="1"/>
    <col min="3078" max="3078" width="11" style="185" customWidth="1"/>
    <col min="3079" max="3079" width="12.109375" style="185" customWidth="1"/>
    <col min="3080" max="3080" width="13" style="185" customWidth="1"/>
    <col min="3081" max="3081" width="18.33203125" style="185" customWidth="1"/>
    <col min="3082" max="3326" width="8.88671875" style="185"/>
    <col min="3327" max="3327" width="12.33203125" style="185" customWidth="1"/>
    <col min="3328" max="3328" width="72" style="185" customWidth="1"/>
    <col min="3329" max="3329" width="12.109375" style="185" customWidth="1"/>
    <col min="3330" max="3330" width="13" style="185" customWidth="1"/>
    <col min="3331" max="3331" width="14.6640625" style="185" customWidth="1"/>
    <col min="3332" max="3332" width="13.44140625" style="185" customWidth="1"/>
    <col min="3333" max="3333" width="12.33203125" style="185" customWidth="1"/>
    <col min="3334" max="3334" width="11" style="185" customWidth="1"/>
    <col min="3335" max="3335" width="12.109375" style="185" customWidth="1"/>
    <col min="3336" max="3336" width="13" style="185" customWidth="1"/>
    <col min="3337" max="3337" width="18.33203125" style="185" customWidth="1"/>
    <col min="3338" max="3582" width="8.88671875" style="185"/>
    <col min="3583" max="3583" width="12.33203125" style="185" customWidth="1"/>
    <col min="3584" max="3584" width="72" style="185" customWidth="1"/>
    <col min="3585" max="3585" width="12.109375" style="185" customWidth="1"/>
    <col min="3586" max="3586" width="13" style="185" customWidth="1"/>
    <col min="3587" max="3587" width="14.6640625" style="185" customWidth="1"/>
    <col min="3588" max="3588" width="13.44140625" style="185" customWidth="1"/>
    <col min="3589" max="3589" width="12.33203125" style="185" customWidth="1"/>
    <col min="3590" max="3590" width="11" style="185" customWidth="1"/>
    <col min="3591" max="3591" width="12.109375" style="185" customWidth="1"/>
    <col min="3592" max="3592" width="13" style="185" customWidth="1"/>
    <col min="3593" max="3593" width="18.33203125" style="185" customWidth="1"/>
    <col min="3594" max="3838" width="8.88671875" style="185"/>
    <col min="3839" max="3839" width="12.33203125" style="185" customWidth="1"/>
    <col min="3840" max="3840" width="72" style="185" customWidth="1"/>
    <col min="3841" max="3841" width="12.109375" style="185" customWidth="1"/>
    <col min="3842" max="3842" width="13" style="185" customWidth="1"/>
    <col min="3843" max="3843" width="14.6640625" style="185" customWidth="1"/>
    <col min="3844" max="3844" width="13.44140625" style="185" customWidth="1"/>
    <col min="3845" max="3845" width="12.33203125" style="185" customWidth="1"/>
    <col min="3846" max="3846" width="11" style="185" customWidth="1"/>
    <col min="3847" max="3847" width="12.109375" style="185" customWidth="1"/>
    <col min="3848" max="3848" width="13" style="185" customWidth="1"/>
    <col min="3849" max="3849" width="18.33203125" style="185" customWidth="1"/>
    <col min="3850" max="4094" width="8.88671875" style="185"/>
    <col min="4095" max="4095" width="12.33203125" style="185" customWidth="1"/>
    <col min="4096" max="4096" width="72" style="185" customWidth="1"/>
    <col min="4097" max="4097" width="12.109375" style="185" customWidth="1"/>
    <col min="4098" max="4098" width="13" style="185" customWidth="1"/>
    <col min="4099" max="4099" width="14.6640625" style="185" customWidth="1"/>
    <col min="4100" max="4100" width="13.44140625" style="185" customWidth="1"/>
    <col min="4101" max="4101" width="12.33203125" style="185" customWidth="1"/>
    <col min="4102" max="4102" width="11" style="185" customWidth="1"/>
    <col min="4103" max="4103" width="12.109375" style="185" customWidth="1"/>
    <col min="4104" max="4104" width="13" style="185" customWidth="1"/>
    <col min="4105" max="4105" width="18.33203125" style="185" customWidth="1"/>
    <col min="4106" max="4350" width="8.88671875" style="185"/>
    <col min="4351" max="4351" width="12.33203125" style="185" customWidth="1"/>
    <col min="4352" max="4352" width="72" style="185" customWidth="1"/>
    <col min="4353" max="4353" width="12.109375" style="185" customWidth="1"/>
    <col min="4354" max="4354" width="13" style="185" customWidth="1"/>
    <col min="4355" max="4355" width="14.6640625" style="185" customWidth="1"/>
    <col min="4356" max="4356" width="13.44140625" style="185" customWidth="1"/>
    <col min="4357" max="4357" width="12.33203125" style="185" customWidth="1"/>
    <col min="4358" max="4358" width="11" style="185" customWidth="1"/>
    <col min="4359" max="4359" width="12.109375" style="185" customWidth="1"/>
    <col min="4360" max="4360" width="13" style="185" customWidth="1"/>
    <col min="4361" max="4361" width="18.33203125" style="185" customWidth="1"/>
    <col min="4362" max="4606" width="8.88671875" style="185"/>
    <col min="4607" max="4607" width="12.33203125" style="185" customWidth="1"/>
    <col min="4608" max="4608" width="72" style="185" customWidth="1"/>
    <col min="4609" max="4609" width="12.109375" style="185" customWidth="1"/>
    <col min="4610" max="4610" width="13" style="185" customWidth="1"/>
    <col min="4611" max="4611" width="14.6640625" style="185" customWidth="1"/>
    <col min="4612" max="4612" width="13.44140625" style="185" customWidth="1"/>
    <col min="4613" max="4613" width="12.33203125" style="185" customWidth="1"/>
    <col min="4614" max="4614" width="11" style="185" customWidth="1"/>
    <col min="4615" max="4615" width="12.109375" style="185" customWidth="1"/>
    <col min="4616" max="4616" width="13" style="185" customWidth="1"/>
    <col min="4617" max="4617" width="18.33203125" style="185" customWidth="1"/>
    <col min="4618" max="4862" width="8.88671875" style="185"/>
    <col min="4863" max="4863" width="12.33203125" style="185" customWidth="1"/>
    <col min="4864" max="4864" width="72" style="185" customWidth="1"/>
    <col min="4865" max="4865" width="12.109375" style="185" customWidth="1"/>
    <col min="4866" max="4866" width="13" style="185" customWidth="1"/>
    <col min="4867" max="4867" width="14.6640625" style="185" customWidth="1"/>
    <col min="4868" max="4868" width="13.44140625" style="185" customWidth="1"/>
    <col min="4869" max="4869" width="12.33203125" style="185" customWidth="1"/>
    <col min="4870" max="4870" width="11" style="185" customWidth="1"/>
    <col min="4871" max="4871" width="12.109375" style="185" customWidth="1"/>
    <col min="4872" max="4872" width="13" style="185" customWidth="1"/>
    <col min="4873" max="4873" width="18.33203125" style="185" customWidth="1"/>
    <col min="4874" max="5118" width="8.88671875" style="185"/>
    <col min="5119" max="5119" width="12.33203125" style="185" customWidth="1"/>
    <col min="5120" max="5120" width="72" style="185" customWidth="1"/>
    <col min="5121" max="5121" width="12.109375" style="185" customWidth="1"/>
    <col min="5122" max="5122" width="13" style="185" customWidth="1"/>
    <col min="5123" max="5123" width="14.6640625" style="185" customWidth="1"/>
    <col min="5124" max="5124" width="13.44140625" style="185" customWidth="1"/>
    <col min="5125" max="5125" width="12.33203125" style="185" customWidth="1"/>
    <col min="5126" max="5126" width="11" style="185" customWidth="1"/>
    <col min="5127" max="5127" width="12.109375" style="185" customWidth="1"/>
    <col min="5128" max="5128" width="13" style="185" customWidth="1"/>
    <col min="5129" max="5129" width="18.33203125" style="185" customWidth="1"/>
    <col min="5130" max="5374" width="8.88671875" style="185"/>
    <col min="5375" max="5375" width="12.33203125" style="185" customWidth="1"/>
    <col min="5376" max="5376" width="72" style="185" customWidth="1"/>
    <col min="5377" max="5377" width="12.109375" style="185" customWidth="1"/>
    <col min="5378" max="5378" width="13" style="185" customWidth="1"/>
    <col min="5379" max="5379" width="14.6640625" style="185" customWidth="1"/>
    <col min="5380" max="5380" width="13.44140625" style="185" customWidth="1"/>
    <col min="5381" max="5381" width="12.33203125" style="185" customWidth="1"/>
    <col min="5382" max="5382" width="11" style="185" customWidth="1"/>
    <col min="5383" max="5383" width="12.109375" style="185" customWidth="1"/>
    <col min="5384" max="5384" width="13" style="185" customWidth="1"/>
    <col min="5385" max="5385" width="18.33203125" style="185" customWidth="1"/>
    <col min="5386" max="5630" width="8.88671875" style="185"/>
    <col min="5631" max="5631" width="12.33203125" style="185" customWidth="1"/>
    <col min="5632" max="5632" width="72" style="185" customWidth="1"/>
    <col min="5633" max="5633" width="12.109375" style="185" customWidth="1"/>
    <col min="5634" max="5634" width="13" style="185" customWidth="1"/>
    <col min="5635" max="5635" width="14.6640625" style="185" customWidth="1"/>
    <col min="5636" max="5636" width="13.44140625" style="185" customWidth="1"/>
    <col min="5637" max="5637" width="12.33203125" style="185" customWidth="1"/>
    <col min="5638" max="5638" width="11" style="185" customWidth="1"/>
    <col min="5639" max="5639" width="12.109375" style="185" customWidth="1"/>
    <col min="5640" max="5640" width="13" style="185" customWidth="1"/>
    <col min="5641" max="5641" width="18.33203125" style="185" customWidth="1"/>
    <col min="5642" max="5886" width="8.88671875" style="185"/>
    <col min="5887" max="5887" width="12.33203125" style="185" customWidth="1"/>
    <col min="5888" max="5888" width="72" style="185" customWidth="1"/>
    <col min="5889" max="5889" width="12.109375" style="185" customWidth="1"/>
    <col min="5890" max="5890" width="13" style="185" customWidth="1"/>
    <col min="5891" max="5891" width="14.6640625" style="185" customWidth="1"/>
    <col min="5892" max="5892" width="13.44140625" style="185" customWidth="1"/>
    <col min="5893" max="5893" width="12.33203125" style="185" customWidth="1"/>
    <col min="5894" max="5894" width="11" style="185" customWidth="1"/>
    <col min="5895" max="5895" width="12.109375" style="185" customWidth="1"/>
    <col min="5896" max="5896" width="13" style="185" customWidth="1"/>
    <col min="5897" max="5897" width="18.33203125" style="185" customWidth="1"/>
    <col min="5898" max="6142" width="8.88671875" style="185"/>
    <col min="6143" max="6143" width="12.33203125" style="185" customWidth="1"/>
    <col min="6144" max="6144" width="72" style="185" customWidth="1"/>
    <col min="6145" max="6145" width="12.109375" style="185" customWidth="1"/>
    <col min="6146" max="6146" width="13" style="185" customWidth="1"/>
    <col min="6147" max="6147" width="14.6640625" style="185" customWidth="1"/>
    <col min="6148" max="6148" width="13.44140625" style="185" customWidth="1"/>
    <col min="6149" max="6149" width="12.33203125" style="185" customWidth="1"/>
    <col min="6150" max="6150" width="11" style="185" customWidth="1"/>
    <col min="6151" max="6151" width="12.109375" style="185" customWidth="1"/>
    <col min="6152" max="6152" width="13" style="185" customWidth="1"/>
    <col min="6153" max="6153" width="18.33203125" style="185" customWidth="1"/>
    <col min="6154" max="6398" width="8.88671875" style="185"/>
    <col min="6399" max="6399" width="12.33203125" style="185" customWidth="1"/>
    <col min="6400" max="6400" width="72" style="185" customWidth="1"/>
    <col min="6401" max="6401" width="12.109375" style="185" customWidth="1"/>
    <col min="6402" max="6402" width="13" style="185" customWidth="1"/>
    <col min="6403" max="6403" width="14.6640625" style="185" customWidth="1"/>
    <col min="6404" max="6404" width="13.44140625" style="185" customWidth="1"/>
    <col min="6405" max="6405" width="12.33203125" style="185" customWidth="1"/>
    <col min="6406" max="6406" width="11" style="185" customWidth="1"/>
    <col min="6407" max="6407" width="12.109375" style="185" customWidth="1"/>
    <col min="6408" max="6408" width="13" style="185" customWidth="1"/>
    <col min="6409" max="6409" width="18.33203125" style="185" customWidth="1"/>
    <col min="6410" max="6654" width="8.88671875" style="185"/>
    <col min="6655" max="6655" width="12.33203125" style="185" customWidth="1"/>
    <col min="6656" max="6656" width="72" style="185" customWidth="1"/>
    <col min="6657" max="6657" width="12.109375" style="185" customWidth="1"/>
    <col min="6658" max="6658" width="13" style="185" customWidth="1"/>
    <col min="6659" max="6659" width="14.6640625" style="185" customWidth="1"/>
    <col min="6660" max="6660" width="13.44140625" style="185" customWidth="1"/>
    <col min="6661" max="6661" width="12.33203125" style="185" customWidth="1"/>
    <col min="6662" max="6662" width="11" style="185" customWidth="1"/>
    <col min="6663" max="6663" width="12.109375" style="185" customWidth="1"/>
    <col min="6664" max="6664" width="13" style="185" customWidth="1"/>
    <col min="6665" max="6665" width="18.33203125" style="185" customWidth="1"/>
    <col min="6666" max="6910" width="8.88671875" style="185"/>
    <col min="6911" max="6911" width="12.33203125" style="185" customWidth="1"/>
    <col min="6912" max="6912" width="72" style="185" customWidth="1"/>
    <col min="6913" max="6913" width="12.109375" style="185" customWidth="1"/>
    <col min="6914" max="6914" width="13" style="185" customWidth="1"/>
    <col min="6915" max="6915" width="14.6640625" style="185" customWidth="1"/>
    <col min="6916" max="6916" width="13.44140625" style="185" customWidth="1"/>
    <col min="6917" max="6917" width="12.33203125" style="185" customWidth="1"/>
    <col min="6918" max="6918" width="11" style="185" customWidth="1"/>
    <col min="6919" max="6919" width="12.109375" style="185" customWidth="1"/>
    <col min="6920" max="6920" width="13" style="185" customWidth="1"/>
    <col min="6921" max="6921" width="18.33203125" style="185" customWidth="1"/>
    <col min="6922" max="7166" width="8.88671875" style="185"/>
    <col min="7167" max="7167" width="12.33203125" style="185" customWidth="1"/>
    <col min="7168" max="7168" width="72" style="185" customWidth="1"/>
    <col min="7169" max="7169" width="12.109375" style="185" customWidth="1"/>
    <col min="7170" max="7170" width="13" style="185" customWidth="1"/>
    <col min="7171" max="7171" width="14.6640625" style="185" customWidth="1"/>
    <col min="7172" max="7172" width="13.44140625" style="185" customWidth="1"/>
    <col min="7173" max="7173" width="12.33203125" style="185" customWidth="1"/>
    <col min="7174" max="7174" width="11" style="185" customWidth="1"/>
    <col min="7175" max="7175" width="12.109375" style="185" customWidth="1"/>
    <col min="7176" max="7176" width="13" style="185" customWidth="1"/>
    <col min="7177" max="7177" width="18.33203125" style="185" customWidth="1"/>
    <col min="7178" max="7422" width="8.88671875" style="185"/>
    <col min="7423" max="7423" width="12.33203125" style="185" customWidth="1"/>
    <col min="7424" max="7424" width="72" style="185" customWidth="1"/>
    <col min="7425" max="7425" width="12.109375" style="185" customWidth="1"/>
    <col min="7426" max="7426" width="13" style="185" customWidth="1"/>
    <col min="7427" max="7427" width="14.6640625" style="185" customWidth="1"/>
    <col min="7428" max="7428" width="13.44140625" style="185" customWidth="1"/>
    <col min="7429" max="7429" width="12.33203125" style="185" customWidth="1"/>
    <col min="7430" max="7430" width="11" style="185" customWidth="1"/>
    <col min="7431" max="7431" width="12.109375" style="185" customWidth="1"/>
    <col min="7432" max="7432" width="13" style="185" customWidth="1"/>
    <col min="7433" max="7433" width="18.33203125" style="185" customWidth="1"/>
    <col min="7434" max="7678" width="8.88671875" style="185"/>
    <col min="7679" max="7679" width="12.33203125" style="185" customWidth="1"/>
    <col min="7680" max="7680" width="72" style="185" customWidth="1"/>
    <col min="7681" max="7681" width="12.109375" style="185" customWidth="1"/>
    <col min="7682" max="7682" width="13" style="185" customWidth="1"/>
    <col min="7683" max="7683" width="14.6640625" style="185" customWidth="1"/>
    <col min="7684" max="7684" width="13.44140625" style="185" customWidth="1"/>
    <col min="7685" max="7685" width="12.33203125" style="185" customWidth="1"/>
    <col min="7686" max="7686" width="11" style="185" customWidth="1"/>
    <col min="7687" max="7687" width="12.109375" style="185" customWidth="1"/>
    <col min="7688" max="7688" width="13" style="185" customWidth="1"/>
    <col min="7689" max="7689" width="18.33203125" style="185" customWidth="1"/>
    <col min="7690" max="7934" width="8.88671875" style="185"/>
    <col min="7935" max="7935" width="12.33203125" style="185" customWidth="1"/>
    <col min="7936" max="7936" width="72" style="185" customWidth="1"/>
    <col min="7937" max="7937" width="12.109375" style="185" customWidth="1"/>
    <col min="7938" max="7938" width="13" style="185" customWidth="1"/>
    <col min="7939" max="7939" width="14.6640625" style="185" customWidth="1"/>
    <col min="7940" max="7940" width="13.44140625" style="185" customWidth="1"/>
    <col min="7941" max="7941" width="12.33203125" style="185" customWidth="1"/>
    <col min="7942" max="7942" width="11" style="185" customWidth="1"/>
    <col min="7943" max="7943" width="12.109375" style="185" customWidth="1"/>
    <col min="7944" max="7944" width="13" style="185" customWidth="1"/>
    <col min="7945" max="7945" width="18.33203125" style="185" customWidth="1"/>
    <col min="7946" max="8190" width="8.88671875" style="185"/>
    <col min="8191" max="8191" width="12.33203125" style="185" customWidth="1"/>
    <col min="8192" max="8192" width="72" style="185" customWidth="1"/>
    <col min="8193" max="8193" width="12.109375" style="185" customWidth="1"/>
    <col min="8194" max="8194" width="13" style="185" customWidth="1"/>
    <col min="8195" max="8195" width="14.6640625" style="185" customWidth="1"/>
    <col min="8196" max="8196" width="13.44140625" style="185" customWidth="1"/>
    <col min="8197" max="8197" width="12.33203125" style="185" customWidth="1"/>
    <col min="8198" max="8198" width="11" style="185" customWidth="1"/>
    <col min="8199" max="8199" width="12.109375" style="185" customWidth="1"/>
    <col min="8200" max="8200" width="13" style="185" customWidth="1"/>
    <col min="8201" max="8201" width="18.33203125" style="185" customWidth="1"/>
    <col min="8202" max="8446" width="8.88671875" style="185"/>
    <col min="8447" max="8447" width="12.33203125" style="185" customWidth="1"/>
    <col min="8448" max="8448" width="72" style="185" customWidth="1"/>
    <col min="8449" max="8449" width="12.109375" style="185" customWidth="1"/>
    <col min="8450" max="8450" width="13" style="185" customWidth="1"/>
    <col min="8451" max="8451" width="14.6640625" style="185" customWidth="1"/>
    <col min="8452" max="8452" width="13.44140625" style="185" customWidth="1"/>
    <col min="8453" max="8453" width="12.33203125" style="185" customWidth="1"/>
    <col min="8454" max="8454" width="11" style="185" customWidth="1"/>
    <col min="8455" max="8455" width="12.109375" style="185" customWidth="1"/>
    <col min="8456" max="8456" width="13" style="185" customWidth="1"/>
    <col min="8457" max="8457" width="18.33203125" style="185" customWidth="1"/>
    <col min="8458" max="8702" width="8.88671875" style="185"/>
    <col min="8703" max="8703" width="12.33203125" style="185" customWidth="1"/>
    <col min="8704" max="8704" width="72" style="185" customWidth="1"/>
    <col min="8705" max="8705" width="12.109375" style="185" customWidth="1"/>
    <col min="8706" max="8706" width="13" style="185" customWidth="1"/>
    <col min="8707" max="8707" width="14.6640625" style="185" customWidth="1"/>
    <col min="8708" max="8708" width="13.44140625" style="185" customWidth="1"/>
    <col min="8709" max="8709" width="12.33203125" style="185" customWidth="1"/>
    <col min="8710" max="8710" width="11" style="185" customWidth="1"/>
    <col min="8711" max="8711" width="12.109375" style="185" customWidth="1"/>
    <col min="8712" max="8712" width="13" style="185" customWidth="1"/>
    <col min="8713" max="8713" width="18.33203125" style="185" customWidth="1"/>
    <col min="8714" max="8958" width="8.88671875" style="185"/>
    <col min="8959" max="8959" width="12.33203125" style="185" customWidth="1"/>
    <col min="8960" max="8960" width="72" style="185" customWidth="1"/>
    <col min="8961" max="8961" width="12.109375" style="185" customWidth="1"/>
    <col min="8962" max="8962" width="13" style="185" customWidth="1"/>
    <col min="8963" max="8963" width="14.6640625" style="185" customWidth="1"/>
    <col min="8964" max="8964" width="13.44140625" style="185" customWidth="1"/>
    <col min="8965" max="8965" width="12.33203125" style="185" customWidth="1"/>
    <col min="8966" max="8966" width="11" style="185" customWidth="1"/>
    <col min="8967" max="8967" width="12.109375" style="185" customWidth="1"/>
    <col min="8968" max="8968" width="13" style="185" customWidth="1"/>
    <col min="8969" max="8969" width="18.33203125" style="185" customWidth="1"/>
    <col min="8970" max="9214" width="8.88671875" style="185"/>
    <col min="9215" max="9215" width="12.33203125" style="185" customWidth="1"/>
    <col min="9216" max="9216" width="72" style="185" customWidth="1"/>
    <col min="9217" max="9217" width="12.109375" style="185" customWidth="1"/>
    <col min="9218" max="9218" width="13" style="185" customWidth="1"/>
    <col min="9219" max="9219" width="14.6640625" style="185" customWidth="1"/>
    <col min="9220" max="9220" width="13.44140625" style="185" customWidth="1"/>
    <col min="9221" max="9221" width="12.33203125" style="185" customWidth="1"/>
    <col min="9222" max="9222" width="11" style="185" customWidth="1"/>
    <col min="9223" max="9223" width="12.109375" style="185" customWidth="1"/>
    <col min="9224" max="9224" width="13" style="185" customWidth="1"/>
    <col min="9225" max="9225" width="18.33203125" style="185" customWidth="1"/>
    <col min="9226" max="9470" width="8.88671875" style="185"/>
    <col min="9471" max="9471" width="12.33203125" style="185" customWidth="1"/>
    <col min="9472" max="9472" width="72" style="185" customWidth="1"/>
    <col min="9473" max="9473" width="12.109375" style="185" customWidth="1"/>
    <col min="9474" max="9474" width="13" style="185" customWidth="1"/>
    <col min="9475" max="9475" width="14.6640625" style="185" customWidth="1"/>
    <col min="9476" max="9476" width="13.44140625" style="185" customWidth="1"/>
    <col min="9477" max="9477" width="12.33203125" style="185" customWidth="1"/>
    <col min="9478" max="9478" width="11" style="185" customWidth="1"/>
    <col min="9479" max="9479" width="12.109375" style="185" customWidth="1"/>
    <col min="9480" max="9480" width="13" style="185" customWidth="1"/>
    <col min="9481" max="9481" width="18.33203125" style="185" customWidth="1"/>
    <col min="9482" max="9726" width="8.88671875" style="185"/>
    <col min="9727" max="9727" width="12.33203125" style="185" customWidth="1"/>
    <col min="9728" max="9728" width="72" style="185" customWidth="1"/>
    <col min="9729" max="9729" width="12.109375" style="185" customWidth="1"/>
    <col min="9730" max="9730" width="13" style="185" customWidth="1"/>
    <col min="9731" max="9731" width="14.6640625" style="185" customWidth="1"/>
    <col min="9732" max="9732" width="13.44140625" style="185" customWidth="1"/>
    <col min="9733" max="9733" width="12.33203125" style="185" customWidth="1"/>
    <col min="9734" max="9734" width="11" style="185" customWidth="1"/>
    <col min="9735" max="9735" width="12.109375" style="185" customWidth="1"/>
    <col min="9736" max="9736" width="13" style="185" customWidth="1"/>
    <col min="9737" max="9737" width="18.33203125" style="185" customWidth="1"/>
    <col min="9738" max="9982" width="8.88671875" style="185"/>
    <col min="9983" max="9983" width="12.33203125" style="185" customWidth="1"/>
    <col min="9984" max="9984" width="72" style="185" customWidth="1"/>
    <col min="9985" max="9985" width="12.109375" style="185" customWidth="1"/>
    <col min="9986" max="9986" width="13" style="185" customWidth="1"/>
    <col min="9987" max="9987" width="14.6640625" style="185" customWidth="1"/>
    <col min="9988" max="9988" width="13.44140625" style="185" customWidth="1"/>
    <col min="9989" max="9989" width="12.33203125" style="185" customWidth="1"/>
    <col min="9990" max="9990" width="11" style="185" customWidth="1"/>
    <col min="9991" max="9991" width="12.109375" style="185" customWidth="1"/>
    <col min="9992" max="9992" width="13" style="185" customWidth="1"/>
    <col min="9993" max="9993" width="18.33203125" style="185" customWidth="1"/>
    <col min="9994" max="10238" width="8.88671875" style="185"/>
    <col min="10239" max="10239" width="12.33203125" style="185" customWidth="1"/>
    <col min="10240" max="10240" width="72" style="185" customWidth="1"/>
    <col min="10241" max="10241" width="12.109375" style="185" customWidth="1"/>
    <col min="10242" max="10242" width="13" style="185" customWidth="1"/>
    <col min="10243" max="10243" width="14.6640625" style="185" customWidth="1"/>
    <col min="10244" max="10244" width="13.44140625" style="185" customWidth="1"/>
    <col min="10245" max="10245" width="12.33203125" style="185" customWidth="1"/>
    <col min="10246" max="10246" width="11" style="185" customWidth="1"/>
    <col min="10247" max="10247" width="12.109375" style="185" customWidth="1"/>
    <col min="10248" max="10248" width="13" style="185" customWidth="1"/>
    <col min="10249" max="10249" width="18.33203125" style="185" customWidth="1"/>
    <col min="10250" max="10494" width="8.88671875" style="185"/>
    <col min="10495" max="10495" width="12.33203125" style="185" customWidth="1"/>
    <col min="10496" max="10496" width="72" style="185" customWidth="1"/>
    <col min="10497" max="10497" width="12.109375" style="185" customWidth="1"/>
    <col min="10498" max="10498" width="13" style="185" customWidth="1"/>
    <col min="10499" max="10499" width="14.6640625" style="185" customWidth="1"/>
    <col min="10500" max="10500" width="13.44140625" style="185" customWidth="1"/>
    <col min="10501" max="10501" width="12.33203125" style="185" customWidth="1"/>
    <col min="10502" max="10502" width="11" style="185" customWidth="1"/>
    <col min="10503" max="10503" width="12.109375" style="185" customWidth="1"/>
    <col min="10504" max="10504" width="13" style="185" customWidth="1"/>
    <col min="10505" max="10505" width="18.33203125" style="185" customWidth="1"/>
    <col min="10506" max="10750" width="8.88671875" style="185"/>
    <col min="10751" max="10751" width="12.33203125" style="185" customWidth="1"/>
    <col min="10752" max="10752" width="72" style="185" customWidth="1"/>
    <col min="10753" max="10753" width="12.109375" style="185" customWidth="1"/>
    <col min="10754" max="10754" width="13" style="185" customWidth="1"/>
    <col min="10755" max="10755" width="14.6640625" style="185" customWidth="1"/>
    <col min="10756" max="10756" width="13.44140625" style="185" customWidth="1"/>
    <col min="10757" max="10757" width="12.33203125" style="185" customWidth="1"/>
    <col min="10758" max="10758" width="11" style="185" customWidth="1"/>
    <col min="10759" max="10759" width="12.109375" style="185" customWidth="1"/>
    <col min="10760" max="10760" width="13" style="185" customWidth="1"/>
    <col min="10761" max="10761" width="18.33203125" style="185" customWidth="1"/>
    <col min="10762" max="11006" width="8.88671875" style="185"/>
    <col min="11007" max="11007" width="12.33203125" style="185" customWidth="1"/>
    <col min="11008" max="11008" width="72" style="185" customWidth="1"/>
    <col min="11009" max="11009" width="12.109375" style="185" customWidth="1"/>
    <col min="11010" max="11010" width="13" style="185" customWidth="1"/>
    <col min="11011" max="11011" width="14.6640625" style="185" customWidth="1"/>
    <col min="11012" max="11012" width="13.44140625" style="185" customWidth="1"/>
    <col min="11013" max="11013" width="12.33203125" style="185" customWidth="1"/>
    <col min="11014" max="11014" width="11" style="185" customWidth="1"/>
    <col min="11015" max="11015" width="12.109375" style="185" customWidth="1"/>
    <col min="11016" max="11016" width="13" style="185" customWidth="1"/>
    <col min="11017" max="11017" width="18.33203125" style="185" customWidth="1"/>
    <col min="11018" max="11262" width="8.88671875" style="185"/>
    <col min="11263" max="11263" width="12.33203125" style="185" customWidth="1"/>
    <col min="11264" max="11264" width="72" style="185" customWidth="1"/>
    <col min="11265" max="11265" width="12.109375" style="185" customWidth="1"/>
    <col min="11266" max="11266" width="13" style="185" customWidth="1"/>
    <col min="11267" max="11267" width="14.6640625" style="185" customWidth="1"/>
    <col min="11268" max="11268" width="13.44140625" style="185" customWidth="1"/>
    <col min="11269" max="11269" width="12.33203125" style="185" customWidth="1"/>
    <col min="11270" max="11270" width="11" style="185" customWidth="1"/>
    <col min="11271" max="11271" width="12.109375" style="185" customWidth="1"/>
    <col min="11272" max="11272" width="13" style="185" customWidth="1"/>
    <col min="11273" max="11273" width="18.33203125" style="185" customWidth="1"/>
    <col min="11274" max="11518" width="8.88671875" style="185"/>
    <col min="11519" max="11519" width="12.33203125" style="185" customWidth="1"/>
    <col min="11520" max="11520" width="72" style="185" customWidth="1"/>
    <col min="11521" max="11521" width="12.109375" style="185" customWidth="1"/>
    <col min="11522" max="11522" width="13" style="185" customWidth="1"/>
    <col min="11523" max="11523" width="14.6640625" style="185" customWidth="1"/>
    <col min="11524" max="11524" width="13.44140625" style="185" customWidth="1"/>
    <col min="11525" max="11525" width="12.33203125" style="185" customWidth="1"/>
    <col min="11526" max="11526" width="11" style="185" customWidth="1"/>
    <col min="11527" max="11527" width="12.109375" style="185" customWidth="1"/>
    <col min="11528" max="11528" width="13" style="185" customWidth="1"/>
    <col min="11529" max="11529" width="18.33203125" style="185" customWidth="1"/>
    <col min="11530" max="11774" width="8.88671875" style="185"/>
    <col min="11775" max="11775" width="12.33203125" style="185" customWidth="1"/>
    <col min="11776" max="11776" width="72" style="185" customWidth="1"/>
    <col min="11777" max="11777" width="12.109375" style="185" customWidth="1"/>
    <col min="11778" max="11778" width="13" style="185" customWidth="1"/>
    <col min="11779" max="11779" width="14.6640625" style="185" customWidth="1"/>
    <col min="11780" max="11780" width="13.44140625" style="185" customWidth="1"/>
    <col min="11781" max="11781" width="12.33203125" style="185" customWidth="1"/>
    <col min="11782" max="11782" width="11" style="185" customWidth="1"/>
    <col min="11783" max="11783" width="12.109375" style="185" customWidth="1"/>
    <col min="11784" max="11784" width="13" style="185" customWidth="1"/>
    <col min="11785" max="11785" width="18.33203125" style="185" customWidth="1"/>
    <col min="11786" max="12030" width="8.88671875" style="185"/>
    <col min="12031" max="12031" width="12.33203125" style="185" customWidth="1"/>
    <col min="12032" max="12032" width="72" style="185" customWidth="1"/>
    <col min="12033" max="12033" width="12.109375" style="185" customWidth="1"/>
    <col min="12034" max="12034" width="13" style="185" customWidth="1"/>
    <col min="12035" max="12035" width="14.6640625" style="185" customWidth="1"/>
    <col min="12036" max="12036" width="13.44140625" style="185" customWidth="1"/>
    <col min="12037" max="12037" width="12.33203125" style="185" customWidth="1"/>
    <col min="12038" max="12038" width="11" style="185" customWidth="1"/>
    <col min="12039" max="12039" width="12.109375" style="185" customWidth="1"/>
    <col min="12040" max="12040" width="13" style="185" customWidth="1"/>
    <col min="12041" max="12041" width="18.33203125" style="185" customWidth="1"/>
    <col min="12042" max="12286" width="8.88671875" style="185"/>
    <col min="12287" max="12287" width="12.33203125" style="185" customWidth="1"/>
    <col min="12288" max="12288" width="72" style="185" customWidth="1"/>
    <col min="12289" max="12289" width="12.109375" style="185" customWidth="1"/>
    <col min="12290" max="12290" width="13" style="185" customWidth="1"/>
    <col min="12291" max="12291" width="14.6640625" style="185" customWidth="1"/>
    <col min="12292" max="12292" width="13.44140625" style="185" customWidth="1"/>
    <col min="12293" max="12293" width="12.33203125" style="185" customWidth="1"/>
    <col min="12294" max="12294" width="11" style="185" customWidth="1"/>
    <col min="12295" max="12295" width="12.109375" style="185" customWidth="1"/>
    <col min="12296" max="12296" width="13" style="185" customWidth="1"/>
    <col min="12297" max="12297" width="18.33203125" style="185" customWidth="1"/>
    <col min="12298" max="12542" width="8.88671875" style="185"/>
    <col min="12543" max="12543" width="12.33203125" style="185" customWidth="1"/>
    <col min="12544" max="12544" width="72" style="185" customWidth="1"/>
    <col min="12545" max="12545" width="12.109375" style="185" customWidth="1"/>
    <col min="12546" max="12546" width="13" style="185" customWidth="1"/>
    <col min="12547" max="12547" width="14.6640625" style="185" customWidth="1"/>
    <col min="12548" max="12548" width="13.44140625" style="185" customWidth="1"/>
    <col min="12549" max="12549" width="12.33203125" style="185" customWidth="1"/>
    <col min="12550" max="12550" width="11" style="185" customWidth="1"/>
    <col min="12551" max="12551" width="12.109375" style="185" customWidth="1"/>
    <col min="12552" max="12552" width="13" style="185" customWidth="1"/>
    <col min="12553" max="12553" width="18.33203125" style="185" customWidth="1"/>
    <col min="12554" max="12798" width="8.88671875" style="185"/>
    <col min="12799" max="12799" width="12.33203125" style="185" customWidth="1"/>
    <col min="12800" max="12800" width="72" style="185" customWidth="1"/>
    <col min="12801" max="12801" width="12.109375" style="185" customWidth="1"/>
    <col min="12802" max="12802" width="13" style="185" customWidth="1"/>
    <col min="12803" max="12803" width="14.6640625" style="185" customWidth="1"/>
    <col min="12804" max="12804" width="13.44140625" style="185" customWidth="1"/>
    <col min="12805" max="12805" width="12.33203125" style="185" customWidth="1"/>
    <col min="12806" max="12806" width="11" style="185" customWidth="1"/>
    <col min="12807" max="12807" width="12.109375" style="185" customWidth="1"/>
    <col min="12808" max="12808" width="13" style="185" customWidth="1"/>
    <col min="12809" max="12809" width="18.33203125" style="185" customWidth="1"/>
    <col min="12810" max="13054" width="8.88671875" style="185"/>
    <col min="13055" max="13055" width="12.33203125" style="185" customWidth="1"/>
    <col min="13056" max="13056" width="72" style="185" customWidth="1"/>
    <col min="13057" max="13057" width="12.109375" style="185" customWidth="1"/>
    <col min="13058" max="13058" width="13" style="185" customWidth="1"/>
    <col min="13059" max="13059" width="14.6640625" style="185" customWidth="1"/>
    <col min="13060" max="13060" width="13.44140625" style="185" customWidth="1"/>
    <col min="13061" max="13061" width="12.33203125" style="185" customWidth="1"/>
    <col min="13062" max="13062" width="11" style="185" customWidth="1"/>
    <col min="13063" max="13063" width="12.109375" style="185" customWidth="1"/>
    <col min="13064" max="13064" width="13" style="185" customWidth="1"/>
    <col min="13065" max="13065" width="18.33203125" style="185" customWidth="1"/>
    <col min="13066" max="13310" width="8.88671875" style="185"/>
    <col min="13311" max="13311" width="12.33203125" style="185" customWidth="1"/>
    <col min="13312" max="13312" width="72" style="185" customWidth="1"/>
    <col min="13313" max="13313" width="12.109375" style="185" customWidth="1"/>
    <col min="13314" max="13314" width="13" style="185" customWidth="1"/>
    <col min="13315" max="13315" width="14.6640625" style="185" customWidth="1"/>
    <col min="13316" max="13316" width="13.44140625" style="185" customWidth="1"/>
    <col min="13317" max="13317" width="12.33203125" style="185" customWidth="1"/>
    <col min="13318" max="13318" width="11" style="185" customWidth="1"/>
    <col min="13319" max="13319" width="12.109375" style="185" customWidth="1"/>
    <col min="13320" max="13320" width="13" style="185" customWidth="1"/>
    <col min="13321" max="13321" width="18.33203125" style="185" customWidth="1"/>
    <col min="13322" max="13566" width="8.88671875" style="185"/>
    <col min="13567" max="13567" width="12.33203125" style="185" customWidth="1"/>
    <col min="13568" max="13568" width="72" style="185" customWidth="1"/>
    <col min="13569" max="13569" width="12.109375" style="185" customWidth="1"/>
    <col min="13570" max="13570" width="13" style="185" customWidth="1"/>
    <col min="13571" max="13571" width="14.6640625" style="185" customWidth="1"/>
    <col min="13572" max="13572" width="13.44140625" style="185" customWidth="1"/>
    <col min="13573" max="13573" width="12.33203125" style="185" customWidth="1"/>
    <col min="13574" max="13574" width="11" style="185" customWidth="1"/>
    <col min="13575" max="13575" width="12.109375" style="185" customWidth="1"/>
    <col min="13576" max="13576" width="13" style="185" customWidth="1"/>
    <col min="13577" max="13577" width="18.33203125" style="185" customWidth="1"/>
    <col min="13578" max="13822" width="8.88671875" style="185"/>
    <col min="13823" max="13823" width="12.33203125" style="185" customWidth="1"/>
    <col min="13824" max="13824" width="72" style="185" customWidth="1"/>
    <col min="13825" max="13825" width="12.109375" style="185" customWidth="1"/>
    <col min="13826" max="13826" width="13" style="185" customWidth="1"/>
    <col min="13827" max="13827" width="14.6640625" style="185" customWidth="1"/>
    <col min="13828" max="13828" width="13.44140625" style="185" customWidth="1"/>
    <col min="13829" max="13829" width="12.33203125" style="185" customWidth="1"/>
    <col min="13830" max="13830" width="11" style="185" customWidth="1"/>
    <col min="13831" max="13831" width="12.109375" style="185" customWidth="1"/>
    <col min="13832" max="13832" width="13" style="185" customWidth="1"/>
    <col min="13833" max="13833" width="18.33203125" style="185" customWidth="1"/>
    <col min="13834" max="14078" width="8.88671875" style="185"/>
    <col min="14079" max="14079" width="12.33203125" style="185" customWidth="1"/>
    <col min="14080" max="14080" width="72" style="185" customWidth="1"/>
    <col min="14081" max="14081" width="12.109375" style="185" customWidth="1"/>
    <col min="14082" max="14082" width="13" style="185" customWidth="1"/>
    <col min="14083" max="14083" width="14.6640625" style="185" customWidth="1"/>
    <col min="14084" max="14084" width="13.44140625" style="185" customWidth="1"/>
    <col min="14085" max="14085" width="12.33203125" style="185" customWidth="1"/>
    <col min="14086" max="14086" width="11" style="185" customWidth="1"/>
    <col min="14087" max="14087" width="12.109375" style="185" customWidth="1"/>
    <col min="14088" max="14088" width="13" style="185" customWidth="1"/>
    <col min="14089" max="14089" width="18.33203125" style="185" customWidth="1"/>
    <col min="14090" max="14334" width="8.88671875" style="185"/>
    <col min="14335" max="14335" width="12.33203125" style="185" customWidth="1"/>
    <col min="14336" max="14336" width="72" style="185" customWidth="1"/>
    <col min="14337" max="14337" width="12.109375" style="185" customWidth="1"/>
    <col min="14338" max="14338" width="13" style="185" customWidth="1"/>
    <col min="14339" max="14339" width="14.6640625" style="185" customWidth="1"/>
    <col min="14340" max="14340" width="13.44140625" style="185" customWidth="1"/>
    <col min="14341" max="14341" width="12.33203125" style="185" customWidth="1"/>
    <col min="14342" max="14342" width="11" style="185" customWidth="1"/>
    <col min="14343" max="14343" width="12.109375" style="185" customWidth="1"/>
    <col min="14344" max="14344" width="13" style="185" customWidth="1"/>
    <col min="14345" max="14345" width="18.33203125" style="185" customWidth="1"/>
    <col min="14346" max="14590" width="8.88671875" style="185"/>
    <col min="14591" max="14591" width="12.33203125" style="185" customWidth="1"/>
    <col min="14592" max="14592" width="72" style="185" customWidth="1"/>
    <col min="14593" max="14593" width="12.109375" style="185" customWidth="1"/>
    <col min="14594" max="14594" width="13" style="185" customWidth="1"/>
    <col min="14595" max="14595" width="14.6640625" style="185" customWidth="1"/>
    <col min="14596" max="14596" width="13.44140625" style="185" customWidth="1"/>
    <col min="14597" max="14597" width="12.33203125" style="185" customWidth="1"/>
    <col min="14598" max="14598" width="11" style="185" customWidth="1"/>
    <col min="14599" max="14599" width="12.109375" style="185" customWidth="1"/>
    <col min="14600" max="14600" width="13" style="185" customWidth="1"/>
    <col min="14601" max="14601" width="18.33203125" style="185" customWidth="1"/>
    <col min="14602" max="14846" width="8.88671875" style="185"/>
    <col min="14847" max="14847" width="12.33203125" style="185" customWidth="1"/>
    <col min="14848" max="14848" width="72" style="185" customWidth="1"/>
    <col min="14849" max="14849" width="12.109375" style="185" customWidth="1"/>
    <col min="14850" max="14850" width="13" style="185" customWidth="1"/>
    <col min="14851" max="14851" width="14.6640625" style="185" customWidth="1"/>
    <col min="14852" max="14852" width="13.44140625" style="185" customWidth="1"/>
    <col min="14853" max="14853" width="12.33203125" style="185" customWidth="1"/>
    <col min="14854" max="14854" width="11" style="185" customWidth="1"/>
    <col min="14855" max="14855" width="12.109375" style="185" customWidth="1"/>
    <col min="14856" max="14856" width="13" style="185" customWidth="1"/>
    <col min="14857" max="14857" width="18.33203125" style="185" customWidth="1"/>
    <col min="14858" max="15102" width="8.88671875" style="185"/>
    <col min="15103" max="15103" width="12.33203125" style="185" customWidth="1"/>
    <col min="15104" max="15104" width="72" style="185" customWidth="1"/>
    <col min="15105" max="15105" width="12.109375" style="185" customWidth="1"/>
    <col min="15106" max="15106" width="13" style="185" customWidth="1"/>
    <col min="15107" max="15107" width="14.6640625" style="185" customWidth="1"/>
    <col min="15108" max="15108" width="13.44140625" style="185" customWidth="1"/>
    <col min="15109" max="15109" width="12.33203125" style="185" customWidth="1"/>
    <col min="15110" max="15110" width="11" style="185" customWidth="1"/>
    <col min="15111" max="15111" width="12.109375" style="185" customWidth="1"/>
    <col min="15112" max="15112" width="13" style="185" customWidth="1"/>
    <col min="15113" max="15113" width="18.33203125" style="185" customWidth="1"/>
    <col min="15114" max="15358" width="8.88671875" style="185"/>
    <col min="15359" max="15359" width="12.33203125" style="185" customWidth="1"/>
    <col min="15360" max="15360" width="72" style="185" customWidth="1"/>
    <col min="15361" max="15361" width="12.109375" style="185" customWidth="1"/>
    <col min="15362" max="15362" width="13" style="185" customWidth="1"/>
    <col min="15363" max="15363" width="14.6640625" style="185" customWidth="1"/>
    <col min="15364" max="15364" width="13.44140625" style="185" customWidth="1"/>
    <col min="15365" max="15365" width="12.33203125" style="185" customWidth="1"/>
    <col min="15366" max="15366" width="11" style="185" customWidth="1"/>
    <col min="15367" max="15367" width="12.109375" style="185" customWidth="1"/>
    <col min="15368" max="15368" width="13" style="185" customWidth="1"/>
    <col min="15369" max="15369" width="18.33203125" style="185" customWidth="1"/>
    <col min="15370" max="15614" width="8.88671875" style="185"/>
    <col min="15615" max="15615" width="12.33203125" style="185" customWidth="1"/>
    <col min="15616" max="15616" width="72" style="185" customWidth="1"/>
    <col min="15617" max="15617" width="12.109375" style="185" customWidth="1"/>
    <col min="15618" max="15618" width="13" style="185" customWidth="1"/>
    <col min="15619" max="15619" width="14.6640625" style="185" customWidth="1"/>
    <col min="15620" max="15620" width="13.44140625" style="185" customWidth="1"/>
    <col min="15621" max="15621" width="12.33203125" style="185" customWidth="1"/>
    <col min="15622" max="15622" width="11" style="185" customWidth="1"/>
    <col min="15623" max="15623" width="12.109375" style="185" customWidth="1"/>
    <col min="15624" max="15624" width="13" style="185" customWidth="1"/>
    <col min="15625" max="15625" width="18.33203125" style="185" customWidth="1"/>
    <col min="15626" max="15870" width="8.88671875" style="185"/>
    <col min="15871" max="15871" width="12.33203125" style="185" customWidth="1"/>
    <col min="15872" max="15872" width="72" style="185" customWidth="1"/>
    <col min="15873" max="15873" width="12.109375" style="185" customWidth="1"/>
    <col min="15874" max="15874" width="13" style="185" customWidth="1"/>
    <col min="15875" max="15875" width="14.6640625" style="185" customWidth="1"/>
    <col min="15876" max="15876" width="13.44140625" style="185" customWidth="1"/>
    <col min="15877" max="15877" width="12.33203125" style="185" customWidth="1"/>
    <col min="15878" max="15878" width="11" style="185" customWidth="1"/>
    <col min="15879" max="15879" width="12.109375" style="185" customWidth="1"/>
    <col min="15880" max="15880" width="13" style="185" customWidth="1"/>
    <col min="15881" max="15881" width="18.33203125" style="185" customWidth="1"/>
    <col min="15882" max="16126" width="8.88671875" style="185"/>
    <col min="16127" max="16127" width="12.33203125" style="185" customWidth="1"/>
    <col min="16128" max="16128" width="72" style="185" customWidth="1"/>
    <col min="16129" max="16129" width="12.109375" style="185" customWidth="1"/>
    <col min="16130" max="16130" width="13" style="185" customWidth="1"/>
    <col min="16131" max="16131" width="14.6640625" style="185" customWidth="1"/>
    <col min="16132" max="16132" width="13.44140625" style="185" customWidth="1"/>
    <col min="16133" max="16133" width="12.33203125" style="185" customWidth="1"/>
    <col min="16134" max="16134" width="11" style="185" customWidth="1"/>
    <col min="16135" max="16135" width="12.109375" style="185" customWidth="1"/>
    <col min="16136" max="16136" width="13" style="185" customWidth="1"/>
    <col min="16137" max="16137" width="18.33203125" style="185" customWidth="1"/>
    <col min="16138" max="16384" width="8.88671875" style="185"/>
  </cols>
  <sheetData>
    <row r="1" spans="1:11" s="182" customFormat="1" ht="43.5" customHeight="1">
      <c r="A1" s="744" t="s">
        <v>3327</v>
      </c>
      <c r="B1" s="329" t="s">
        <v>16</v>
      </c>
      <c r="C1" s="329"/>
      <c r="D1" s="1370" t="s">
        <v>4758</v>
      </c>
      <c r="E1" s="330" t="s">
        <v>13</v>
      </c>
      <c r="F1" s="330" t="s">
        <v>1254</v>
      </c>
      <c r="G1" s="330" t="s">
        <v>1758</v>
      </c>
      <c r="H1" s="330" t="s">
        <v>1759</v>
      </c>
      <c r="I1" s="330" t="s">
        <v>17</v>
      </c>
      <c r="J1" s="331" t="s">
        <v>1056</v>
      </c>
      <c r="K1" s="181"/>
    </row>
    <row r="2" spans="1:11">
      <c r="A2" s="98" t="s">
        <v>1967</v>
      </c>
      <c r="B2" s="197" t="s">
        <v>690</v>
      </c>
      <c r="C2" s="197"/>
      <c r="D2" s="1361"/>
      <c r="E2" s="275" t="s">
        <v>689</v>
      </c>
      <c r="F2" s="281">
        <v>18</v>
      </c>
      <c r="G2" s="281">
        <v>18</v>
      </c>
      <c r="H2" s="281">
        <v>18</v>
      </c>
      <c r="I2" s="201"/>
      <c r="J2" s="183" t="str">
        <f t="shared" ref="J2:J53" si="0">IF($I2&gt;0,$F2*I2,"")</f>
        <v/>
      </c>
      <c r="K2" s="184"/>
    </row>
    <row r="3" spans="1:11">
      <c r="A3" s="98" t="s">
        <v>1968</v>
      </c>
      <c r="B3" s="197" t="s">
        <v>691</v>
      </c>
      <c r="C3" s="197"/>
      <c r="D3" s="1361"/>
      <c r="E3" s="275" t="s">
        <v>689</v>
      </c>
      <c r="F3" s="281">
        <v>9</v>
      </c>
      <c r="G3" s="281">
        <v>9</v>
      </c>
      <c r="H3" s="281">
        <v>9</v>
      </c>
      <c r="I3" s="201"/>
      <c r="J3" s="183" t="str">
        <f t="shared" si="0"/>
        <v/>
      </c>
      <c r="K3" s="184"/>
    </row>
    <row r="4" spans="1:11" ht="15.6">
      <c r="A4" s="302" t="s">
        <v>692</v>
      </c>
      <c r="B4" s="284"/>
      <c r="C4" s="284"/>
      <c r="D4" s="1362"/>
      <c r="E4" s="97"/>
      <c r="F4" s="273"/>
      <c r="G4" s="273"/>
      <c r="H4" s="273"/>
      <c r="I4" s="97"/>
      <c r="J4" s="97"/>
      <c r="K4" s="184"/>
    </row>
    <row r="5" spans="1:11">
      <c r="A5" s="1426" t="s">
        <v>5201</v>
      </c>
      <c r="B5" s="1429" t="s">
        <v>5200</v>
      </c>
      <c r="C5" s="1429"/>
      <c r="D5" s="1425"/>
      <c r="E5" s="566">
        <v>290</v>
      </c>
      <c r="F5" s="1428">
        <v>145</v>
      </c>
      <c r="G5" s="1428">
        <v>138</v>
      </c>
      <c r="H5" s="1428">
        <v>130</v>
      </c>
      <c r="I5" s="1427"/>
      <c r="J5" s="1317" t="str">
        <f t="shared" ref="J5:J39" si="1">IF($I5&gt;0,$F5*I5,"")</f>
        <v/>
      </c>
      <c r="K5" s="1241" t="s">
        <v>2898</v>
      </c>
    </row>
    <row r="6" spans="1:11">
      <c r="A6" s="98" t="s">
        <v>1971</v>
      </c>
      <c r="B6" s="197" t="s">
        <v>707</v>
      </c>
      <c r="C6" s="197"/>
      <c r="D6" s="1361"/>
      <c r="E6" s="275">
        <v>760</v>
      </c>
      <c r="F6" s="281">
        <v>385</v>
      </c>
      <c r="G6" s="281">
        <v>366</v>
      </c>
      <c r="H6" s="281">
        <v>347</v>
      </c>
      <c r="I6" s="201"/>
      <c r="J6" s="183" t="str">
        <f t="shared" si="1"/>
        <v/>
      </c>
      <c r="K6" s="184"/>
    </row>
    <row r="7" spans="1:11">
      <c r="A7" s="98" t="s">
        <v>1972</v>
      </c>
      <c r="B7" s="197" t="s">
        <v>708</v>
      </c>
      <c r="C7" s="197"/>
      <c r="D7" s="1361"/>
      <c r="E7" s="275">
        <v>760</v>
      </c>
      <c r="F7" s="281">
        <v>385</v>
      </c>
      <c r="G7" s="281">
        <v>366</v>
      </c>
      <c r="H7" s="281">
        <v>347</v>
      </c>
      <c r="I7" s="201"/>
      <c r="J7" s="183" t="str">
        <f t="shared" si="1"/>
        <v/>
      </c>
      <c r="K7" s="184"/>
    </row>
    <row r="8" spans="1:11">
      <c r="A8" s="98" t="s">
        <v>1973</v>
      </c>
      <c r="B8" s="197" t="s">
        <v>709</v>
      </c>
      <c r="C8" s="197"/>
      <c r="D8" s="1361"/>
      <c r="E8" s="275">
        <v>760</v>
      </c>
      <c r="F8" s="281">
        <v>385</v>
      </c>
      <c r="G8" s="281">
        <v>366</v>
      </c>
      <c r="H8" s="281">
        <v>347</v>
      </c>
      <c r="I8" s="201"/>
      <c r="J8" s="183" t="str">
        <f t="shared" si="1"/>
        <v/>
      </c>
      <c r="K8" s="184"/>
    </row>
    <row r="9" spans="1:11">
      <c r="A9" s="98" t="s">
        <v>1974</v>
      </c>
      <c r="B9" s="197" t="s">
        <v>710</v>
      </c>
      <c r="C9" s="197"/>
      <c r="D9" s="1361"/>
      <c r="E9" s="275">
        <v>760</v>
      </c>
      <c r="F9" s="281">
        <v>385</v>
      </c>
      <c r="G9" s="281">
        <v>366</v>
      </c>
      <c r="H9" s="281">
        <v>347</v>
      </c>
      <c r="I9" s="201"/>
      <c r="J9" s="183" t="str">
        <f t="shared" si="1"/>
        <v/>
      </c>
      <c r="K9" s="184"/>
    </row>
    <row r="10" spans="1:11">
      <c r="A10" s="98" t="s">
        <v>1975</v>
      </c>
      <c r="B10" s="197" t="s">
        <v>711</v>
      </c>
      <c r="C10" s="197"/>
      <c r="D10" s="1361"/>
      <c r="E10" s="275">
        <v>760</v>
      </c>
      <c r="F10" s="281">
        <v>385</v>
      </c>
      <c r="G10" s="281">
        <v>366</v>
      </c>
      <c r="H10" s="281">
        <v>347</v>
      </c>
      <c r="I10" s="201"/>
      <c r="J10" s="183" t="str">
        <f t="shared" si="1"/>
        <v/>
      </c>
      <c r="K10" s="184"/>
    </row>
    <row r="11" spans="1:11">
      <c r="A11" s="98" t="s">
        <v>1976</v>
      </c>
      <c r="B11" s="197" t="s">
        <v>712</v>
      </c>
      <c r="C11" s="197"/>
      <c r="D11" s="1361"/>
      <c r="E11" s="275">
        <v>760</v>
      </c>
      <c r="F11" s="281">
        <v>385</v>
      </c>
      <c r="G11" s="281">
        <v>366</v>
      </c>
      <c r="H11" s="281">
        <v>347</v>
      </c>
      <c r="I11" s="201"/>
      <c r="J11" s="183" t="str">
        <f t="shared" si="1"/>
        <v/>
      </c>
      <c r="K11" s="184"/>
    </row>
    <row r="12" spans="1:11">
      <c r="A12" s="98" t="s">
        <v>1969</v>
      </c>
      <c r="B12" s="197" t="s">
        <v>705</v>
      </c>
      <c r="C12" s="197"/>
      <c r="D12" s="1361"/>
      <c r="E12" s="275">
        <v>350</v>
      </c>
      <c r="F12" s="1468">
        <v>175</v>
      </c>
      <c r="G12" s="1468">
        <v>166</v>
      </c>
      <c r="H12" s="1468">
        <v>158</v>
      </c>
      <c r="I12" s="201"/>
      <c r="J12" s="183" t="str">
        <f t="shared" si="1"/>
        <v/>
      </c>
      <c r="K12" s="184"/>
    </row>
    <row r="13" spans="1:11">
      <c r="A13" s="98" t="s">
        <v>1970</v>
      </c>
      <c r="B13" s="197" t="s">
        <v>706</v>
      </c>
      <c r="C13" s="197"/>
      <c r="D13" s="1361"/>
      <c r="E13" s="275">
        <v>350</v>
      </c>
      <c r="F13" s="1468">
        <v>175</v>
      </c>
      <c r="G13" s="1468">
        <v>166</v>
      </c>
      <c r="H13" s="1468">
        <v>158</v>
      </c>
      <c r="I13" s="201"/>
      <c r="J13" s="183" t="str">
        <f t="shared" si="1"/>
        <v/>
      </c>
      <c r="K13" s="184"/>
    </row>
    <row r="14" spans="1:11">
      <c r="A14" s="98" t="s">
        <v>1977</v>
      </c>
      <c r="B14" s="197" t="s">
        <v>713</v>
      </c>
      <c r="C14" s="197"/>
      <c r="D14" s="1361"/>
      <c r="E14" s="275">
        <v>970</v>
      </c>
      <c r="F14" s="281">
        <v>485</v>
      </c>
      <c r="G14" s="281">
        <v>461</v>
      </c>
      <c r="H14" s="281">
        <v>437</v>
      </c>
      <c r="I14" s="201"/>
      <c r="J14" s="183" t="str">
        <f t="shared" si="1"/>
        <v/>
      </c>
      <c r="K14" s="184"/>
    </row>
    <row r="15" spans="1:11">
      <c r="A15" s="98" t="s">
        <v>1978</v>
      </c>
      <c r="B15" s="197" t="s">
        <v>714</v>
      </c>
      <c r="C15" s="197"/>
      <c r="D15" s="1361"/>
      <c r="E15" s="275">
        <v>970</v>
      </c>
      <c r="F15" s="281">
        <v>485</v>
      </c>
      <c r="G15" s="281">
        <v>461</v>
      </c>
      <c r="H15" s="281">
        <v>437</v>
      </c>
      <c r="I15" s="201"/>
      <c r="J15" s="183" t="str">
        <f t="shared" si="1"/>
        <v/>
      </c>
      <c r="K15" s="184"/>
    </row>
    <row r="16" spans="1:11">
      <c r="A16" s="98" t="s">
        <v>1979</v>
      </c>
      <c r="B16" s="197" t="s">
        <v>715</v>
      </c>
      <c r="C16" s="197"/>
      <c r="D16" s="1361"/>
      <c r="E16" s="275">
        <v>970</v>
      </c>
      <c r="F16" s="281">
        <v>485</v>
      </c>
      <c r="G16" s="281">
        <v>461</v>
      </c>
      <c r="H16" s="281">
        <v>437</v>
      </c>
      <c r="I16" s="201"/>
      <c r="J16" s="183" t="str">
        <f t="shared" si="1"/>
        <v/>
      </c>
      <c r="K16" s="184"/>
    </row>
    <row r="17" spans="1:11">
      <c r="A17" s="98" t="s">
        <v>1980</v>
      </c>
      <c r="B17" s="197" t="s">
        <v>716</v>
      </c>
      <c r="C17" s="197"/>
      <c r="D17" s="1361"/>
      <c r="E17" s="275">
        <v>970</v>
      </c>
      <c r="F17" s="281">
        <v>485</v>
      </c>
      <c r="G17" s="281">
        <v>461</v>
      </c>
      <c r="H17" s="281">
        <v>437</v>
      </c>
      <c r="I17" s="201"/>
      <c r="J17" s="183" t="str">
        <f t="shared" si="1"/>
        <v/>
      </c>
      <c r="K17" s="184"/>
    </row>
    <row r="18" spans="1:11">
      <c r="A18" s="98" t="s">
        <v>1981</v>
      </c>
      <c r="B18" s="197" t="s">
        <v>717</v>
      </c>
      <c r="C18" s="197"/>
      <c r="D18" s="1361"/>
      <c r="E18" s="275">
        <v>970</v>
      </c>
      <c r="F18" s="281">
        <v>485</v>
      </c>
      <c r="G18" s="281">
        <v>461</v>
      </c>
      <c r="H18" s="281">
        <v>437</v>
      </c>
      <c r="I18" s="201"/>
      <c r="J18" s="183" t="str">
        <f t="shared" si="1"/>
        <v/>
      </c>
      <c r="K18" s="184"/>
    </row>
    <row r="19" spans="1:11">
      <c r="A19" s="98" t="s">
        <v>4646</v>
      </c>
      <c r="B19" s="197" t="s">
        <v>718</v>
      </c>
      <c r="C19" s="197"/>
      <c r="D19" s="1361"/>
      <c r="E19" s="275">
        <v>970</v>
      </c>
      <c r="F19" s="281">
        <v>485</v>
      </c>
      <c r="G19" s="281">
        <v>461</v>
      </c>
      <c r="H19" s="281">
        <v>437</v>
      </c>
      <c r="I19" s="201"/>
      <c r="J19" s="183" t="str">
        <f t="shared" si="1"/>
        <v/>
      </c>
      <c r="K19" s="184"/>
    </row>
    <row r="20" spans="1:11">
      <c r="A20" s="98" t="s">
        <v>4645</v>
      </c>
      <c r="B20" s="197" t="s">
        <v>719</v>
      </c>
      <c r="C20" s="197"/>
      <c r="D20" s="1361"/>
      <c r="E20" s="275">
        <v>1090</v>
      </c>
      <c r="F20" s="281">
        <v>550</v>
      </c>
      <c r="G20" s="281">
        <v>523</v>
      </c>
      <c r="H20" s="281">
        <v>495</v>
      </c>
      <c r="I20" s="201"/>
      <c r="J20" s="183" t="str">
        <f t="shared" si="1"/>
        <v/>
      </c>
      <c r="K20" s="184"/>
    </row>
    <row r="21" spans="1:11">
      <c r="A21" s="98" t="s">
        <v>4644</v>
      </c>
      <c r="B21" s="197" t="s">
        <v>720</v>
      </c>
      <c r="C21" s="197"/>
      <c r="D21" s="1361"/>
      <c r="E21" s="275">
        <v>1090</v>
      </c>
      <c r="F21" s="281">
        <v>550</v>
      </c>
      <c r="G21" s="281">
        <v>523</v>
      </c>
      <c r="H21" s="281">
        <v>495</v>
      </c>
      <c r="I21" s="201"/>
      <c r="J21" s="183" t="str">
        <f t="shared" si="1"/>
        <v/>
      </c>
      <c r="K21" s="184"/>
    </row>
    <row r="22" spans="1:11">
      <c r="A22" s="98" t="s">
        <v>4640</v>
      </c>
      <c r="B22" s="197" t="s">
        <v>721</v>
      </c>
      <c r="C22" s="197"/>
      <c r="D22" s="1361"/>
      <c r="E22" s="275">
        <v>1090</v>
      </c>
      <c r="F22" s="281">
        <v>550</v>
      </c>
      <c r="G22" s="281">
        <v>523</v>
      </c>
      <c r="H22" s="281">
        <v>495</v>
      </c>
      <c r="I22" s="201"/>
      <c r="J22" s="183" t="str">
        <f t="shared" si="1"/>
        <v/>
      </c>
      <c r="K22" s="184"/>
    </row>
    <row r="23" spans="1:11">
      <c r="A23" s="98" t="s">
        <v>4641</v>
      </c>
      <c r="B23" s="197" t="s">
        <v>722</v>
      </c>
      <c r="C23" s="197"/>
      <c r="D23" s="1361"/>
      <c r="E23" s="275">
        <v>1090</v>
      </c>
      <c r="F23" s="281">
        <v>550</v>
      </c>
      <c r="G23" s="281">
        <v>523</v>
      </c>
      <c r="H23" s="281">
        <v>495</v>
      </c>
      <c r="I23" s="201"/>
      <c r="J23" s="183" t="str">
        <f t="shared" si="1"/>
        <v/>
      </c>
      <c r="K23" s="184"/>
    </row>
    <row r="24" spans="1:11">
      <c r="A24" s="98" t="s">
        <v>4642</v>
      </c>
      <c r="B24" s="197" t="s">
        <v>723</v>
      </c>
      <c r="C24" s="197"/>
      <c r="D24" s="1361"/>
      <c r="E24" s="275">
        <v>1090</v>
      </c>
      <c r="F24" s="281">
        <v>550</v>
      </c>
      <c r="G24" s="281">
        <v>523</v>
      </c>
      <c r="H24" s="281">
        <v>495</v>
      </c>
      <c r="I24" s="201"/>
      <c r="J24" s="183" t="str">
        <f t="shared" si="1"/>
        <v/>
      </c>
      <c r="K24" s="184"/>
    </row>
    <row r="25" spans="1:11" ht="27.6">
      <c r="A25" s="98" t="s">
        <v>4648</v>
      </c>
      <c r="B25" s="197" t="s">
        <v>724</v>
      </c>
      <c r="C25" s="197"/>
      <c r="D25" s="1361"/>
      <c r="E25" s="275">
        <v>750</v>
      </c>
      <c r="F25" s="1468">
        <v>385</v>
      </c>
      <c r="G25" s="1468">
        <v>366</v>
      </c>
      <c r="H25" s="1468">
        <v>347</v>
      </c>
      <c r="I25" s="201"/>
      <c r="J25" s="183" t="str">
        <f t="shared" si="1"/>
        <v/>
      </c>
      <c r="K25" s="184"/>
    </row>
    <row r="26" spans="1:11" ht="27.6">
      <c r="A26" s="98" t="s">
        <v>4643</v>
      </c>
      <c r="B26" s="197" t="s">
        <v>725</v>
      </c>
      <c r="C26" s="197"/>
      <c r="D26" s="1361"/>
      <c r="E26" s="275">
        <v>750</v>
      </c>
      <c r="F26" s="1468">
        <v>385</v>
      </c>
      <c r="G26" s="1468">
        <v>366</v>
      </c>
      <c r="H26" s="1468">
        <v>347</v>
      </c>
      <c r="I26" s="201"/>
      <c r="J26" s="183" t="str">
        <f t="shared" si="1"/>
        <v/>
      </c>
      <c r="K26" s="184"/>
    </row>
    <row r="27" spans="1:11" ht="27.6">
      <c r="A27" s="98" t="s">
        <v>4649</v>
      </c>
      <c r="B27" s="197" t="s">
        <v>726</v>
      </c>
      <c r="C27" s="197"/>
      <c r="D27" s="1361"/>
      <c r="E27" s="275">
        <v>750</v>
      </c>
      <c r="F27" s="1468">
        <v>385</v>
      </c>
      <c r="G27" s="1468">
        <v>366</v>
      </c>
      <c r="H27" s="1468">
        <v>347</v>
      </c>
      <c r="I27" s="201"/>
      <c r="J27" s="183" t="str">
        <f t="shared" si="1"/>
        <v/>
      </c>
      <c r="K27" s="184"/>
    </row>
    <row r="28" spans="1:11" ht="27.6">
      <c r="A28" s="98" t="s">
        <v>4650</v>
      </c>
      <c r="B28" s="197" t="s">
        <v>727</v>
      </c>
      <c r="C28" s="197"/>
      <c r="D28" s="1361"/>
      <c r="E28" s="275">
        <v>900</v>
      </c>
      <c r="F28" s="1468">
        <v>485</v>
      </c>
      <c r="G28" s="1468">
        <v>461</v>
      </c>
      <c r="H28" s="1468">
        <v>436</v>
      </c>
      <c r="I28" s="201"/>
      <c r="J28" s="183" t="str">
        <f t="shared" si="1"/>
        <v/>
      </c>
      <c r="K28" s="184"/>
    </row>
    <row r="29" spans="1:11" ht="27.6">
      <c r="A29" s="98" t="s">
        <v>4651</v>
      </c>
      <c r="B29" s="197" t="s">
        <v>728</v>
      </c>
      <c r="C29" s="197"/>
      <c r="D29" s="1361"/>
      <c r="E29" s="275">
        <v>900</v>
      </c>
      <c r="F29" s="1468">
        <v>485</v>
      </c>
      <c r="G29" s="1468">
        <v>461</v>
      </c>
      <c r="H29" s="1468">
        <v>436</v>
      </c>
      <c r="I29" s="201"/>
      <c r="J29" s="183" t="str">
        <f t="shared" si="1"/>
        <v/>
      </c>
      <c r="K29" s="184"/>
    </row>
    <row r="30" spans="1:11" ht="27.6">
      <c r="A30" s="98" t="s">
        <v>4652</v>
      </c>
      <c r="B30" s="197" t="s">
        <v>729</v>
      </c>
      <c r="C30" s="197"/>
      <c r="D30" s="1361"/>
      <c r="E30" s="275">
        <v>900</v>
      </c>
      <c r="F30" s="1468">
        <v>485</v>
      </c>
      <c r="G30" s="1468">
        <v>461</v>
      </c>
      <c r="H30" s="1468">
        <v>436</v>
      </c>
      <c r="I30" s="201"/>
      <c r="J30" s="183" t="str">
        <f t="shared" si="1"/>
        <v/>
      </c>
      <c r="K30" s="184"/>
    </row>
    <row r="31" spans="1:11">
      <c r="A31" s="98" t="s">
        <v>2040</v>
      </c>
      <c r="B31" s="197" t="s">
        <v>694</v>
      </c>
      <c r="C31" s="197"/>
      <c r="D31" s="1361"/>
      <c r="E31" s="275">
        <v>700</v>
      </c>
      <c r="F31" s="1468">
        <v>340</v>
      </c>
      <c r="G31" s="1468">
        <v>323</v>
      </c>
      <c r="H31" s="1468">
        <v>306</v>
      </c>
      <c r="I31" s="201"/>
      <c r="J31" s="183" t="str">
        <f t="shared" si="1"/>
        <v/>
      </c>
      <c r="K31" s="184"/>
    </row>
    <row r="32" spans="1:11">
      <c r="A32" s="98" t="s">
        <v>2041</v>
      </c>
      <c r="B32" s="197" t="s">
        <v>695</v>
      </c>
      <c r="C32" s="197"/>
      <c r="D32" s="1361"/>
      <c r="E32" s="275">
        <v>700</v>
      </c>
      <c r="F32" s="1468">
        <v>340</v>
      </c>
      <c r="G32" s="1468">
        <v>323</v>
      </c>
      <c r="H32" s="1468">
        <v>306</v>
      </c>
      <c r="I32" s="201"/>
      <c r="J32" s="183" t="str">
        <f t="shared" si="1"/>
        <v/>
      </c>
      <c r="K32" s="184"/>
    </row>
    <row r="33" spans="1:11">
      <c r="A33" s="98" t="s">
        <v>2042</v>
      </c>
      <c r="B33" s="197" t="s">
        <v>696</v>
      </c>
      <c r="C33" s="197"/>
      <c r="D33" s="1361"/>
      <c r="E33" s="275">
        <v>700</v>
      </c>
      <c r="F33" s="1468">
        <v>360</v>
      </c>
      <c r="G33" s="1468">
        <v>342</v>
      </c>
      <c r="H33" s="1468">
        <v>324</v>
      </c>
      <c r="I33" s="201"/>
      <c r="J33" s="183" t="str">
        <f t="shared" si="1"/>
        <v/>
      </c>
      <c r="K33" s="184"/>
    </row>
    <row r="34" spans="1:11">
      <c r="A34" s="98" t="s">
        <v>2043</v>
      </c>
      <c r="B34" s="197" t="s">
        <v>697</v>
      </c>
      <c r="C34" s="197"/>
      <c r="D34" s="1361"/>
      <c r="E34" s="275">
        <v>700</v>
      </c>
      <c r="F34" s="1468">
        <v>360</v>
      </c>
      <c r="G34" s="1468">
        <v>342</v>
      </c>
      <c r="H34" s="1468">
        <v>324</v>
      </c>
      <c r="I34" s="201"/>
      <c r="J34" s="183" t="str">
        <f t="shared" si="1"/>
        <v/>
      </c>
      <c r="K34" s="184"/>
    </row>
    <row r="35" spans="1:11">
      <c r="A35" s="98" t="s">
        <v>2044</v>
      </c>
      <c r="B35" s="197" t="s">
        <v>698</v>
      </c>
      <c r="C35" s="197"/>
      <c r="D35" s="1361"/>
      <c r="E35" s="275">
        <v>700</v>
      </c>
      <c r="F35" s="1468">
        <v>340</v>
      </c>
      <c r="G35" s="1468">
        <v>323</v>
      </c>
      <c r="H35" s="1468">
        <v>306</v>
      </c>
      <c r="I35" s="201"/>
      <c r="J35" s="183" t="str">
        <f t="shared" si="1"/>
        <v/>
      </c>
      <c r="K35" s="184"/>
    </row>
    <row r="36" spans="1:11">
      <c r="A36" s="98" t="s">
        <v>2045</v>
      </c>
      <c r="B36" s="197" t="s">
        <v>699</v>
      </c>
      <c r="C36" s="197"/>
      <c r="D36" s="1361"/>
      <c r="E36" s="275">
        <v>700</v>
      </c>
      <c r="F36" s="1468">
        <v>360</v>
      </c>
      <c r="G36" s="1468">
        <v>342</v>
      </c>
      <c r="H36" s="1468">
        <v>324</v>
      </c>
      <c r="I36" s="201"/>
      <c r="J36" s="183" t="str">
        <f t="shared" si="1"/>
        <v/>
      </c>
      <c r="K36" s="184"/>
    </row>
    <row r="37" spans="1:11">
      <c r="A37" s="98" t="s">
        <v>2046</v>
      </c>
      <c r="B37" s="197" t="s">
        <v>700</v>
      </c>
      <c r="C37" s="197"/>
      <c r="D37" s="1361"/>
      <c r="E37" s="275">
        <v>700</v>
      </c>
      <c r="F37" s="1468">
        <v>360</v>
      </c>
      <c r="G37" s="1468">
        <v>342</v>
      </c>
      <c r="H37" s="1468">
        <v>324</v>
      </c>
      <c r="I37" s="201"/>
      <c r="J37" s="183" t="str">
        <f t="shared" si="1"/>
        <v/>
      </c>
      <c r="K37" s="184"/>
    </row>
    <row r="38" spans="1:11">
      <c r="A38" s="98" t="s">
        <v>2047</v>
      </c>
      <c r="B38" s="197" t="s">
        <v>701</v>
      </c>
      <c r="C38" s="197"/>
      <c r="D38" s="1361"/>
      <c r="E38" s="275">
        <v>700</v>
      </c>
      <c r="F38" s="1468">
        <v>340</v>
      </c>
      <c r="G38" s="1468">
        <v>323</v>
      </c>
      <c r="H38" s="1468">
        <v>306</v>
      </c>
      <c r="I38" s="201"/>
      <c r="J38" s="183" t="str">
        <f t="shared" si="1"/>
        <v/>
      </c>
      <c r="K38" s="184"/>
    </row>
    <row r="39" spans="1:11">
      <c r="A39" s="98" t="s">
        <v>2048</v>
      </c>
      <c r="B39" s="197" t="s">
        <v>702</v>
      </c>
      <c r="C39" s="197"/>
      <c r="D39" s="1361"/>
      <c r="E39" s="275">
        <v>700</v>
      </c>
      <c r="F39" s="1468">
        <v>360</v>
      </c>
      <c r="G39" s="1468">
        <v>342</v>
      </c>
      <c r="H39" s="1468">
        <v>324</v>
      </c>
      <c r="I39" s="201"/>
      <c r="J39" s="183" t="str">
        <f t="shared" si="1"/>
        <v/>
      </c>
      <c r="K39" s="184"/>
    </row>
    <row r="40" spans="1:11" ht="27.6">
      <c r="A40" s="98" t="s">
        <v>5240</v>
      </c>
      <c r="B40" s="197" t="s">
        <v>693</v>
      </c>
      <c r="C40" s="197"/>
      <c r="D40" s="1361"/>
      <c r="E40" s="275">
        <v>470</v>
      </c>
      <c r="F40" s="1468">
        <v>235</v>
      </c>
      <c r="G40" s="1468">
        <v>223</v>
      </c>
      <c r="H40" s="1468">
        <v>212</v>
      </c>
      <c r="I40" s="201"/>
      <c r="J40" s="183" t="str">
        <f t="shared" si="0"/>
        <v/>
      </c>
      <c r="K40" s="184"/>
    </row>
    <row r="41" spans="1:11" ht="15" customHeight="1">
      <c r="A41" s="98" t="s">
        <v>2049</v>
      </c>
      <c r="B41" s="197" t="s">
        <v>703</v>
      </c>
      <c r="C41" s="197"/>
      <c r="D41" s="1361"/>
      <c r="E41" s="275">
        <v>800</v>
      </c>
      <c r="F41" s="281">
        <v>410</v>
      </c>
      <c r="G41" s="281">
        <v>390</v>
      </c>
      <c r="H41" s="281">
        <v>369</v>
      </c>
      <c r="I41" s="201"/>
      <c r="J41" s="183" t="str">
        <f t="shared" si="0"/>
        <v/>
      </c>
      <c r="K41" s="184"/>
    </row>
    <row r="42" spans="1:11" ht="27.6">
      <c r="A42" s="98" t="s">
        <v>4647</v>
      </c>
      <c r="B42" s="197" t="s">
        <v>704</v>
      </c>
      <c r="C42" s="197"/>
      <c r="D42" s="1361"/>
      <c r="E42" s="275">
        <v>800</v>
      </c>
      <c r="F42" s="281">
        <v>410</v>
      </c>
      <c r="G42" s="281">
        <v>390</v>
      </c>
      <c r="H42" s="281">
        <v>369</v>
      </c>
      <c r="I42" s="201"/>
      <c r="J42" s="183" t="str">
        <f t="shared" si="0"/>
        <v/>
      </c>
      <c r="K42" s="184"/>
    </row>
    <row r="43" spans="1:11" ht="15.6">
      <c r="A43" s="287" t="s">
        <v>2133</v>
      </c>
      <c r="B43" s="286"/>
      <c r="C43" s="286"/>
      <c r="D43" s="1363"/>
      <c r="E43" s="275"/>
      <c r="F43" s="274"/>
      <c r="G43" s="274"/>
      <c r="H43" s="274"/>
      <c r="I43" s="276"/>
      <c r="J43" s="276"/>
      <c r="K43" s="184"/>
    </row>
    <row r="44" spans="1:11">
      <c r="A44" s="98" t="s">
        <v>2111</v>
      </c>
      <c r="B44" s="197" t="s">
        <v>730</v>
      </c>
      <c r="C44" s="197"/>
      <c r="D44" s="1361" t="s">
        <v>4759</v>
      </c>
      <c r="E44" s="275">
        <v>180</v>
      </c>
      <c r="F44" s="1468">
        <v>88</v>
      </c>
      <c r="G44" s="1468">
        <v>84</v>
      </c>
      <c r="H44" s="1468">
        <v>79</v>
      </c>
      <c r="I44" s="201"/>
      <c r="J44" s="183" t="str">
        <f t="shared" si="0"/>
        <v/>
      </c>
      <c r="K44" s="184"/>
    </row>
    <row r="45" spans="1:11">
      <c r="A45" s="98" t="s">
        <v>2112</v>
      </c>
      <c r="B45" s="197" t="s">
        <v>731</v>
      </c>
      <c r="C45" s="197"/>
      <c r="D45" s="1361" t="s">
        <v>4759</v>
      </c>
      <c r="E45" s="275">
        <v>180</v>
      </c>
      <c r="F45" s="1468">
        <v>88</v>
      </c>
      <c r="G45" s="1468">
        <v>84</v>
      </c>
      <c r="H45" s="1468">
        <v>79</v>
      </c>
      <c r="I45" s="201"/>
      <c r="J45" s="183" t="str">
        <f t="shared" si="0"/>
        <v/>
      </c>
      <c r="K45" s="184"/>
    </row>
    <row r="46" spans="1:11">
      <c r="A46" s="98" t="s">
        <v>2113</v>
      </c>
      <c r="B46" s="197" t="s">
        <v>732</v>
      </c>
      <c r="C46" s="197"/>
      <c r="D46" s="1361" t="s">
        <v>4759</v>
      </c>
      <c r="E46" s="275">
        <v>180</v>
      </c>
      <c r="F46" s="1468">
        <v>88</v>
      </c>
      <c r="G46" s="1468">
        <v>84</v>
      </c>
      <c r="H46" s="1468">
        <v>79</v>
      </c>
      <c r="I46" s="201"/>
      <c r="J46" s="183" t="str">
        <f t="shared" si="0"/>
        <v/>
      </c>
      <c r="K46" s="184"/>
    </row>
    <row r="47" spans="1:11">
      <c r="A47" s="98" t="s">
        <v>2114</v>
      </c>
      <c r="B47" s="197" t="s">
        <v>733</v>
      </c>
      <c r="C47" s="197"/>
      <c r="D47" s="1361" t="s">
        <v>4759</v>
      </c>
      <c r="E47" s="275">
        <v>180</v>
      </c>
      <c r="F47" s="1468">
        <v>88</v>
      </c>
      <c r="G47" s="1468">
        <v>84</v>
      </c>
      <c r="H47" s="1468">
        <v>79</v>
      </c>
      <c r="I47" s="201"/>
      <c r="J47" s="183" t="str">
        <f t="shared" si="0"/>
        <v/>
      </c>
      <c r="K47" s="184"/>
    </row>
    <row r="48" spans="1:11">
      <c r="A48" s="98" t="s">
        <v>2115</v>
      </c>
      <c r="B48" s="197" t="s">
        <v>734</v>
      </c>
      <c r="C48" s="197"/>
      <c r="D48" s="1361" t="s">
        <v>4759</v>
      </c>
      <c r="E48" s="275">
        <v>180</v>
      </c>
      <c r="F48" s="1468">
        <v>88</v>
      </c>
      <c r="G48" s="1468">
        <v>84</v>
      </c>
      <c r="H48" s="1468">
        <v>79</v>
      </c>
      <c r="I48" s="201"/>
      <c r="J48" s="183" t="str">
        <f t="shared" si="0"/>
        <v/>
      </c>
      <c r="K48" s="184"/>
    </row>
    <row r="49" spans="1:11">
      <c r="A49" s="98" t="s">
        <v>2116</v>
      </c>
      <c r="B49" s="197" t="s">
        <v>735</v>
      </c>
      <c r="C49" s="197"/>
      <c r="D49" s="1361" t="s">
        <v>4759</v>
      </c>
      <c r="E49" s="275">
        <v>180</v>
      </c>
      <c r="F49" s="1468">
        <v>88</v>
      </c>
      <c r="G49" s="1468">
        <v>84</v>
      </c>
      <c r="H49" s="1468">
        <v>79</v>
      </c>
      <c r="I49" s="201"/>
      <c r="J49" s="183" t="str">
        <f t="shared" si="0"/>
        <v/>
      </c>
      <c r="K49" s="184"/>
    </row>
    <row r="50" spans="1:11">
      <c r="A50" s="98" t="s">
        <v>2117</v>
      </c>
      <c r="B50" s="197" t="s">
        <v>736</v>
      </c>
      <c r="C50" s="197"/>
      <c r="D50" s="1361" t="s">
        <v>4759</v>
      </c>
      <c r="E50" s="275">
        <v>180</v>
      </c>
      <c r="F50" s="1468">
        <v>88</v>
      </c>
      <c r="G50" s="1468">
        <v>84</v>
      </c>
      <c r="H50" s="1468">
        <v>79</v>
      </c>
      <c r="I50" s="201"/>
      <c r="J50" s="183" t="str">
        <f t="shared" si="0"/>
        <v/>
      </c>
      <c r="K50" s="184"/>
    </row>
    <row r="51" spans="1:11">
      <c r="A51" s="98" t="s">
        <v>2118</v>
      </c>
      <c r="B51" s="197" t="s">
        <v>737</v>
      </c>
      <c r="C51" s="197"/>
      <c r="D51" s="1361" t="s">
        <v>4759</v>
      </c>
      <c r="E51" s="275">
        <v>180</v>
      </c>
      <c r="F51" s="1468">
        <v>88</v>
      </c>
      <c r="G51" s="1468">
        <v>84</v>
      </c>
      <c r="H51" s="1468">
        <v>79</v>
      </c>
      <c r="I51" s="201"/>
      <c r="J51" s="183" t="str">
        <f t="shared" si="0"/>
        <v/>
      </c>
      <c r="K51" s="184"/>
    </row>
    <row r="52" spans="1:11">
      <c r="A52" s="98" t="s">
        <v>2119</v>
      </c>
      <c r="B52" s="197" t="s">
        <v>738</v>
      </c>
      <c r="C52" s="197"/>
      <c r="D52" s="1361" t="s">
        <v>4759</v>
      </c>
      <c r="E52" s="275">
        <v>180</v>
      </c>
      <c r="F52" s="1468">
        <v>88</v>
      </c>
      <c r="G52" s="1468">
        <v>84</v>
      </c>
      <c r="H52" s="1468">
        <v>79</v>
      </c>
      <c r="I52" s="201"/>
      <c r="J52" s="183" t="str">
        <f t="shared" si="0"/>
        <v/>
      </c>
      <c r="K52" s="184"/>
    </row>
    <row r="53" spans="1:11">
      <c r="A53" s="98" t="s">
        <v>2120</v>
      </c>
      <c r="B53" s="197" t="s">
        <v>739</v>
      </c>
      <c r="C53" s="197"/>
      <c r="D53" s="1361" t="s">
        <v>4759</v>
      </c>
      <c r="E53" s="275">
        <v>180</v>
      </c>
      <c r="F53" s="1468">
        <v>88</v>
      </c>
      <c r="G53" s="1468">
        <v>84</v>
      </c>
      <c r="H53" s="1468">
        <v>79</v>
      </c>
      <c r="I53" s="201"/>
      <c r="J53" s="183" t="str">
        <f t="shared" si="0"/>
        <v/>
      </c>
      <c r="K53" s="184"/>
    </row>
    <row r="54" spans="1:11">
      <c r="A54" s="98" t="s">
        <v>2121</v>
      </c>
      <c r="B54" s="197" t="s">
        <v>740</v>
      </c>
      <c r="C54" s="197"/>
      <c r="D54" s="1361" t="s">
        <v>4759</v>
      </c>
      <c r="E54" s="275">
        <v>180</v>
      </c>
      <c r="F54" s="1468">
        <v>88</v>
      </c>
      <c r="G54" s="1468">
        <v>84</v>
      </c>
      <c r="H54" s="1468">
        <v>79</v>
      </c>
      <c r="I54" s="201"/>
      <c r="J54" s="183" t="str">
        <f t="shared" ref="J54:J73" si="2">IF($I54&gt;0,$F54*I54,"")</f>
        <v/>
      </c>
      <c r="K54" s="184"/>
    </row>
    <row r="55" spans="1:11">
      <c r="A55" s="98" t="s">
        <v>2122</v>
      </c>
      <c r="B55" s="197" t="s">
        <v>741</v>
      </c>
      <c r="C55" s="197"/>
      <c r="D55" s="1361" t="s">
        <v>4759</v>
      </c>
      <c r="E55" s="275">
        <v>180</v>
      </c>
      <c r="F55" s="1468">
        <v>88</v>
      </c>
      <c r="G55" s="1468">
        <v>84</v>
      </c>
      <c r="H55" s="1468">
        <v>79</v>
      </c>
      <c r="I55" s="201"/>
      <c r="J55" s="183" t="str">
        <f t="shared" si="2"/>
        <v/>
      </c>
      <c r="K55" s="184"/>
    </row>
    <row r="56" spans="1:11">
      <c r="A56" s="98" t="s">
        <v>2123</v>
      </c>
      <c r="B56" s="197" t="s">
        <v>742</v>
      </c>
      <c r="C56" s="197"/>
      <c r="D56" s="1361" t="s">
        <v>4759</v>
      </c>
      <c r="E56" s="275">
        <v>180</v>
      </c>
      <c r="F56" s="1468">
        <v>88</v>
      </c>
      <c r="G56" s="1468">
        <v>84</v>
      </c>
      <c r="H56" s="1468">
        <v>79</v>
      </c>
      <c r="I56" s="201"/>
      <c r="J56" s="183" t="str">
        <f t="shared" si="2"/>
        <v/>
      </c>
      <c r="K56" s="184"/>
    </row>
    <row r="57" spans="1:11">
      <c r="A57" s="98" t="s">
        <v>2108</v>
      </c>
      <c r="B57" s="197" t="s">
        <v>743</v>
      </c>
      <c r="C57" s="197"/>
      <c r="D57" s="1361" t="s">
        <v>4759</v>
      </c>
      <c r="E57" s="275">
        <v>130</v>
      </c>
      <c r="F57" s="1468">
        <v>58</v>
      </c>
      <c r="G57" s="1468">
        <v>55</v>
      </c>
      <c r="H57" s="1468">
        <v>52</v>
      </c>
      <c r="I57" s="201"/>
      <c r="J57" s="183" t="str">
        <f t="shared" si="2"/>
        <v/>
      </c>
      <c r="K57" s="184"/>
    </row>
    <row r="58" spans="1:11">
      <c r="A58" s="98" t="s">
        <v>2109</v>
      </c>
      <c r="B58" s="197" t="s">
        <v>744</v>
      </c>
      <c r="C58" s="197"/>
      <c r="D58" s="1361" t="s">
        <v>4759</v>
      </c>
      <c r="E58" s="275">
        <v>130</v>
      </c>
      <c r="F58" s="1468">
        <v>58</v>
      </c>
      <c r="G58" s="1468">
        <v>55</v>
      </c>
      <c r="H58" s="1468">
        <v>52</v>
      </c>
      <c r="I58" s="201"/>
      <c r="J58" s="183" t="str">
        <f t="shared" si="2"/>
        <v/>
      </c>
      <c r="K58" s="184"/>
    </row>
    <row r="59" spans="1:11">
      <c r="A59" s="98" t="s">
        <v>2110</v>
      </c>
      <c r="B59" s="197" t="s">
        <v>745</v>
      </c>
      <c r="C59" s="197"/>
      <c r="D59" s="1361" t="s">
        <v>4759</v>
      </c>
      <c r="E59" s="275">
        <v>130</v>
      </c>
      <c r="F59" s="1468">
        <v>58</v>
      </c>
      <c r="G59" s="1468">
        <v>55</v>
      </c>
      <c r="H59" s="1468">
        <v>52</v>
      </c>
      <c r="I59" s="201"/>
      <c r="J59" s="183" t="str">
        <f t="shared" si="2"/>
        <v/>
      </c>
      <c r="K59" s="184"/>
    </row>
    <row r="60" spans="1:11">
      <c r="A60" s="98" t="s">
        <v>747</v>
      </c>
      <c r="B60" s="197" t="s">
        <v>746</v>
      </c>
      <c r="C60" s="197"/>
      <c r="D60" s="1361" t="s">
        <v>4759</v>
      </c>
      <c r="E60" s="275">
        <v>130</v>
      </c>
      <c r="F60" s="1468">
        <v>58</v>
      </c>
      <c r="G60" s="1468">
        <v>55</v>
      </c>
      <c r="H60" s="1468">
        <v>52</v>
      </c>
      <c r="I60" s="201"/>
      <c r="J60" s="183" t="str">
        <f t="shared" si="2"/>
        <v/>
      </c>
      <c r="K60" s="184"/>
    </row>
    <row r="61" spans="1:11">
      <c r="A61" s="98" t="s">
        <v>749</v>
      </c>
      <c r="B61" s="197" t="s">
        <v>748</v>
      </c>
      <c r="C61" s="197"/>
      <c r="D61" s="1361" t="s">
        <v>4759</v>
      </c>
      <c r="E61" s="275">
        <v>130</v>
      </c>
      <c r="F61" s="1468">
        <v>58</v>
      </c>
      <c r="G61" s="1468">
        <v>55</v>
      </c>
      <c r="H61" s="1468">
        <v>52</v>
      </c>
      <c r="I61" s="201"/>
      <c r="J61" s="183" t="str">
        <f t="shared" si="2"/>
        <v/>
      </c>
      <c r="K61" s="184"/>
    </row>
    <row r="62" spans="1:11">
      <c r="A62" s="98" t="s">
        <v>2416</v>
      </c>
      <c r="B62" s="197" t="s">
        <v>2415</v>
      </c>
      <c r="C62" s="197"/>
      <c r="D62" s="1361" t="s">
        <v>4759</v>
      </c>
      <c r="E62" s="275">
        <v>130</v>
      </c>
      <c r="F62" s="1468">
        <v>58</v>
      </c>
      <c r="G62" s="1468">
        <v>55</v>
      </c>
      <c r="H62" s="1468">
        <v>52</v>
      </c>
      <c r="I62" s="201"/>
      <c r="J62" s="183" t="str">
        <f t="shared" si="2"/>
        <v/>
      </c>
      <c r="K62" s="184"/>
    </row>
    <row r="63" spans="1:11">
      <c r="A63" s="98" t="s">
        <v>2493</v>
      </c>
      <c r="B63" s="197" t="s">
        <v>750</v>
      </c>
      <c r="C63" s="197"/>
      <c r="D63" s="1361" t="s">
        <v>4759</v>
      </c>
      <c r="E63" s="275">
        <v>130</v>
      </c>
      <c r="F63" s="1468">
        <v>60</v>
      </c>
      <c r="G63" s="1468">
        <v>57</v>
      </c>
      <c r="H63" s="1468">
        <v>54</v>
      </c>
      <c r="I63" s="201"/>
      <c r="J63" s="183" t="str">
        <f t="shared" si="2"/>
        <v/>
      </c>
      <c r="K63" s="184"/>
    </row>
    <row r="64" spans="1:11">
      <c r="A64" s="98" t="s">
        <v>2492</v>
      </c>
      <c r="B64" s="197" t="s">
        <v>751</v>
      </c>
      <c r="C64" s="197"/>
      <c r="D64" s="1361" t="s">
        <v>4759</v>
      </c>
      <c r="E64" s="275">
        <v>130</v>
      </c>
      <c r="F64" s="1468">
        <v>60</v>
      </c>
      <c r="G64" s="1468">
        <v>57</v>
      </c>
      <c r="H64" s="1468">
        <v>54</v>
      </c>
      <c r="I64" s="201"/>
      <c r="J64" s="183" t="str">
        <f t="shared" si="2"/>
        <v/>
      </c>
      <c r="K64" s="184"/>
    </row>
    <row r="65" spans="1:11">
      <c r="A65" s="98" t="s">
        <v>2491</v>
      </c>
      <c r="B65" s="197" t="s">
        <v>752</v>
      </c>
      <c r="C65" s="197"/>
      <c r="D65" s="1361" t="s">
        <v>4759</v>
      </c>
      <c r="E65" s="275">
        <v>130</v>
      </c>
      <c r="F65" s="1468">
        <v>60</v>
      </c>
      <c r="G65" s="1468">
        <v>57</v>
      </c>
      <c r="H65" s="1468">
        <v>54</v>
      </c>
      <c r="I65" s="201"/>
      <c r="J65" s="183" t="str">
        <f t="shared" si="2"/>
        <v/>
      </c>
      <c r="K65" s="184"/>
    </row>
    <row r="66" spans="1:11">
      <c r="A66" s="98" t="s">
        <v>2130</v>
      </c>
      <c r="B66" s="197" t="s">
        <v>753</v>
      </c>
      <c r="C66" s="197"/>
      <c r="D66" s="1361" t="s">
        <v>4759</v>
      </c>
      <c r="E66" s="275">
        <v>180</v>
      </c>
      <c r="F66" s="281">
        <v>80</v>
      </c>
      <c r="G66" s="281">
        <v>76</v>
      </c>
      <c r="H66" s="281">
        <v>72</v>
      </c>
      <c r="I66" s="201"/>
      <c r="J66" s="183" t="str">
        <f t="shared" si="2"/>
        <v/>
      </c>
      <c r="K66" s="184"/>
    </row>
    <row r="67" spans="1:11">
      <c r="A67" s="98" t="s">
        <v>2131</v>
      </c>
      <c r="B67" s="197" t="s">
        <v>754</v>
      </c>
      <c r="C67" s="197"/>
      <c r="D67" s="1361" t="s">
        <v>4759</v>
      </c>
      <c r="E67" s="275">
        <v>180</v>
      </c>
      <c r="F67" s="281">
        <v>80</v>
      </c>
      <c r="G67" s="281">
        <v>76</v>
      </c>
      <c r="H67" s="281">
        <v>72</v>
      </c>
      <c r="I67" s="201"/>
      <c r="J67" s="183" t="str">
        <f t="shared" si="2"/>
        <v/>
      </c>
      <c r="K67" s="184"/>
    </row>
    <row r="68" spans="1:11">
      <c r="A68" s="98" t="s">
        <v>2129</v>
      </c>
      <c r="B68" s="197" t="s">
        <v>755</v>
      </c>
      <c r="C68" s="197"/>
      <c r="D68" s="1361" t="s">
        <v>4759</v>
      </c>
      <c r="E68" s="275">
        <v>180</v>
      </c>
      <c r="F68" s="281">
        <v>80</v>
      </c>
      <c r="G68" s="281">
        <v>76</v>
      </c>
      <c r="H68" s="281">
        <v>72</v>
      </c>
      <c r="I68" s="201"/>
      <c r="J68" s="183" t="str">
        <f t="shared" si="2"/>
        <v/>
      </c>
      <c r="K68" s="184"/>
    </row>
    <row r="69" spans="1:11">
      <c r="A69" s="98" t="s">
        <v>2128</v>
      </c>
      <c r="B69" s="197" t="s">
        <v>756</v>
      </c>
      <c r="C69" s="197"/>
      <c r="D69" s="1361" t="s">
        <v>4759</v>
      </c>
      <c r="E69" s="275">
        <v>180</v>
      </c>
      <c r="F69" s="281">
        <v>80</v>
      </c>
      <c r="G69" s="281">
        <v>76</v>
      </c>
      <c r="H69" s="281">
        <v>72</v>
      </c>
      <c r="I69" s="201"/>
      <c r="J69" s="183" t="str">
        <f t="shared" si="2"/>
        <v/>
      </c>
      <c r="K69" s="184"/>
    </row>
    <row r="70" spans="1:11">
      <c r="A70" s="98" t="s">
        <v>2127</v>
      </c>
      <c r="B70" s="197" t="s">
        <v>757</v>
      </c>
      <c r="C70" s="197"/>
      <c r="D70" s="1361" t="s">
        <v>4759</v>
      </c>
      <c r="E70" s="275">
        <v>180</v>
      </c>
      <c r="F70" s="281">
        <v>80</v>
      </c>
      <c r="G70" s="281">
        <v>76</v>
      </c>
      <c r="H70" s="281">
        <v>72</v>
      </c>
      <c r="I70" s="201"/>
      <c r="J70" s="183" t="str">
        <f t="shared" si="2"/>
        <v/>
      </c>
      <c r="K70" s="184"/>
    </row>
    <row r="71" spans="1:11">
      <c r="A71" s="98" t="s">
        <v>2124</v>
      </c>
      <c r="B71" s="197" t="s">
        <v>758</v>
      </c>
      <c r="C71" s="197"/>
      <c r="D71" s="1361" t="s">
        <v>4759</v>
      </c>
      <c r="E71" s="275">
        <v>180</v>
      </c>
      <c r="F71" s="281">
        <v>80</v>
      </c>
      <c r="G71" s="281">
        <v>76</v>
      </c>
      <c r="H71" s="281">
        <v>72</v>
      </c>
      <c r="I71" s="201"/>
      <c r="J71" s="183" t="str">
        <f t="shared" si="2"/>
        <v/>
      </c>
      <c r="K71" s="184"/>
    </row>
    <row r="72" spans="1:11">
      <c r="A72" s="98" t="s">
        <v>2125</v>
      </c>
      <c r="B72" s="197" t="s">
        <v>759</v>
      </c>
      <c r="C72" s="197"/>
      <c r="D72" s="1361" t="s">
        <v>4759</v>
      </c>
      <c r="E72" s="275">
        <v>180</v>
      </c>
      <c r="F72" s="281">
        <v>80</v>
      </c>
      <c r="G72" s="281">
        <v>76</v>
      </c>
      <c r="H72" s="281">
        <v>72</v>
      </c>
      <c r="I72" s="201"/>
      <c r="J72" s="183" t="str">
        <f t="shared" si="2"/>
        <v/>
      </c>
      <c r="K72" s="184"/>
    </row>
    <row r="73" spans="1:11">
      <c r="A73" s="98" t="s">
        <v>2126</v>
      </c>
      <c r="B73" s="197" t="s">
        <v>760</v>
      </c>
      <c r="C73" s="197"/>
      <c r="D73" s="1361" t="s">
        <v>4759</v>
      </c>
      <c r="E73" s="275">
        <v>180</v>
      </c>
      <c r="F73" s="281">
        <v>80</v>
      </c>
      <c r="G73" s="281">
        <v>76</v>
      </c>
      <c r="H73" s="281">
        <v>72</v>
      </c>
      <c r="I73" s="201"/>
      <c r="J73" s="183" t="str">
        <f t="shared" si="2"/>
        <v/>
      </c>
      <c r="K73" s="184"/>
    </row>
    <row r="74" spans="1:11" ht="15.6">
      <c r="A74" s="287" t="s">
        <v>2132</v>
      </c>
      <c r="B74" s="286"/>
      <c r="C74" s="286"/>
      <c r="D74" s="1363"/>
      <c r="E74" s="276"/>
      <c r="F74" s="274"/>
      <c r="G74" s="274"/>
      <c r="H74" s="274"/>
      <c r="I74" s="276"/>
      <c r="J74" s="276"/>
      <c r="K74" s="184"/>
    </row>
    <row r="75" spans="1:11" s="187" customFormat="1">
      <c r="A75" s="188" t="s">
        <v>2447</v>
      </c>
      <c r="B75" s="197" t="s">
        <v>789</v>
      </c>
      <c r="C75" s="197"/>
      <c r="D75" s="1361" t="s">
        <v>4760</v>
      </c>
      <c r="E75" s="275">
        <v>280</v>
      </c>
      <c r="F75" s="1469">
        <v>140</v>
      </c>
      <c r="G75" s="1469">
        <v>133</v>
      </c>
      <c r="H75" s="1469">
        <v>126</v>
      </c>
      <c r="I75" s="201"/>
      <c r="J75" s="183" t="str">
        <f t="shared" ref="J75:J94" si="3">IF($I75&gt;0,$F75*I75,"")</f>
        <v/>
      </c>
      <c r="K75" s="186"/>
    </row>
    <row r="76" spans="1:11" ht="14.4" customHeight="1">
      <c r="A76" s="98" t="s">
        <v>2436</v>
      </c>
      <c r="B76" s="197" t="s">
        <v>767</v>
      </c>
      <c r="C76" s="197"/>
      <c r="D76" s="1361" t="s">
        <v>4760</v>
      </c>
      <c r="E76" s="275">
        <v>395</v>
      </c>
      <c r="F76" s="1469">
        <v>190</v>
      </c>
      <c r="G76" s="1469">
        <v>181</v>
      </c>
      <c r="H76" s="1469">
        <v>171</v>
      </c>
      <c r="I76" s="201"/>
      <c r="J76" s="183" t="str">
        <f t="shared" si="3"/>
        <v/>
      </c>
      <c r="K76" s="184"/>
    </row>
    <row r="77" spans="1:11">
      <c r="A77" s="98" t="s">
        <v>1988</v>
      </c>
      <c r="B77" s="197" t="s">
        <v>768</v>
      </c>
      <c r="C77" s="197"/>
      <c r="D77" s="1361" t="s">
        <v>4760</v>
      </c>
      <c r="E77" s="275">
        <v>395</v>
      </c>
      <c r="F77" s="1469">
        <v>190</v>
      </c>
      <c r="G77" s="1469">
        <v>181</v>
      </c>
      <c r="H77" s="1469">
        <v>171</v>
      </c>
      <c r="I77" s="201"/>
      <c r="J77" s="183" t="str">
        <f t="shared" si="3"/>
        <v/>
      </c>
      <c r="K77" s="184"/>
    </row>
    <row r="78" spans="1:11">
      <c r="A78" s="98" t="s">
        <v>2437</v>
      </c>
      <c r="B78" s="197" t="s">
        <v>769</v>
      </c>
      <c r="C78" s="197"/>
      <c r="D78" s="1361" t="s">
        <v>4760</v>
      </c>
      <c r="E78" s="275">
        <v>395</v>
      </c>
      <c r="F78" s="1469">
        <v>190</v>
      </c>
      <c r="G78" s="1469">
        <v>181</v>
      </c>
      <c r="H78" s="1469">
        <v>171</v>
      </c>
      <c r="I78" s="201"/>
      <c r="J78" s="183" t="str">
        <f t="shared" si="3"/>
        <v/>
      </c>
      <c r="K78" s="184"/>
    </row>
    <row r="79" spans="1:11">
      <c r="A79" s="98" t="s">
        <v>2435</v>
      </c>
      <c r="B79" s="197" t="s">
        <v>770</v>
      </c>
      <c r="C79" s="197"/>
      <c r="D79" s="1361" t="s">
        <v>4760</v>
      </c>
      <c r="E79" s="275">
        <v>395</v>
      </c>
      <c r="F79" s="1469">
        <v>190</v>
      </c>
      <c r="G79" s="1469">
        <v>181</v>
      </c>
      <c r="H79" s="1469">
        <v>171</v>
      </c>
      <c r="I79" s="201"/>
      <c r="J79" s="183" t="str">
        <f t="shared" si="3"/>
        <v/>
      </c>
      <c r="K79" s="184"/>
    </row>
    <row r="80" spans="1:11">
      <c r="A80" s="98" t="s">
        <v>1989</v>
      </c>
      <c r="B80" s="197" t="s">
        <v>771</v>
      </c>
      <c r="C80" s="197"/>
      <c r="D80" s="1361" t="s">
        <v>4760</v>
      </c>
      <c r="E80" s="275">
        <v>395</v>
      </c>
      <c r="F80" s="1469">
        <v>190</v>
      </c>
      <c r="G80" s="1469">
        <v>181</v>
      </c>
      <c r="H80" s="1469">
        <v>171</v>
      </c>
      <c r="I80" s="201"/>
      <c r="J80" s="183" t="str">
        <f t="shared" si="3"/>
        <v/>
      </c>
      <c r="K80" s="184"/>
    </row>
    <row r="81" spans="1:11">
      <c r="A81" s="98" t="s">
        <v>2438</v>
      </c>
      <c r="B81" s="197" t="s">
        <v>772</v>
      </c>
      <c r="C81" s="197"/>
      <c r="D81" s="1361" t="s">
        <v>4760</v>
      </c>
      <c r="E81" s="275">
        <v>395</v>
      </c>
      <c r="F81" s="1469">
        <v>190</v>
      </c>
      <c r="G81" s="1469">
        <v>181</v>
      </c>
      <c r="H81" s="1469">
        <v>171</v>
      </c>
      <c r="I81" s="201"/>
      <c r="J81" s="183" t="str">
        <f t="shared" si="3"/>
        <v/>
      </c>
      <c r="K81" s="184"/>
    </row>
    <row r="82" spans="1:11">
      <c r="A82" s="1318" t="s">
        <v>5005</v>
      </c>
      <c r="B82" s="1319" t="s">
        <v>5006</v>
      </c>
      <c r="C82" s="1319"/>
      <c r="D82" s="1364" t="s">
        <v>4760</v>
      </c>
      <c r="E82" s="275">
        <v>395</v>
      </c>
      <c r="F82" s="1470">
        <v>190</v>
      </c>
      <c r="G82" s="1470">
        <v>181</v>
      </c>
      <c r="H82" s="1470">
        <v>171</v>
      </c>
      <c r="I82" s="1316"/>
      <c r="J82" s="1317" t="str">
        <f t="shared" si="3"/>
        <v/>
      </c>
      <c r="K82" s="751" t="s">
        <v>2898</v>
      </c>
    </row>
    <row r="83" spans="1:11">
      <c r="A83" s="98" t="s">
        <v>1990</v>
      </c>
      <c r="B83" s="197" t="s">
        <v>773</v>
      </c>
      <c r="C83" s="197"/>
      <c r="D83" s="1361" t="s">
        <v>4760</v>
      </c>
      <c r="E83" s="275">
        <v>395</v>
      </c>
      <c r="F83" s="1469">
        <v>190</v>
      </c>
      <c r="G83" s="1469">
        <v>181</v>
      </c>
      <c r="H83" s="1469">
        <v>171</v>
      </c>
      <c r="I83" s="201"/>
      <c r="J83" s="183" t="str">
        <f t="shared" si="3"/>
        <v/>
      </c>
      <c r="K83" s="751"/>
    </row>
    <row r="84" spans="1:11">
      <c r="A84" s="98" t="s">
        <v>2452</v>
      </c>
      <c r="B84" s="197" t="s">
        <v>774</v>
      </c>
      <c r="C84" s="197"/>
      <c r="D84" s="1361" t="s">
        <v>4760</v>
      </c>
      <c r="E84" s="276">
        <v>340</v>
      </c>
      <c r="F84" s="1469">
        <v>165</v>
      </c>
      <c r="G84" s="1469">
        <v>157</v>
      </c>
      <c r="H84" s="1469">
        <v>149</v>
      </c>
      <c r="I84" s="201"/>
      <c r="J84" s="183" t="str">
        <f t="shared" si="3"/>
        <v/>
      </c>
      <c r="K84" s="751"/>
    </row>
    <row r="85" spans="1:11">
      <c r="A85" s="98" t="s">
        <v>2451</v>
      </c>
      <c r="B85" s="197" t="s">
        <v>775</v>
      </c>
      <c r="C85" s="197"/>
      <c r="D85" s="1361" t="s">
        <v>4760</v>
      </c>
      <c r="E85" s="276">
        <v>340</v>
      </c>
      <c r="F85" s="1469">
        <v>165</v>
      </c>
      <c r="G85" s="1469">
        <v>157</v>
      </c>
      <c r="H85" s="1469">
        <v>149</v>
      </c>
      <c r="I85" s="201"/>
      <c r="J85" s="183" t="str">
        <f t="shared" si="3"/>
        <v/>
      </c>
      <c r="K85" s="751"/>
    </row>
    <row r="86" spans="1:11">
      <c r="A86" s="98" t="s">
        <v>2439</v>
      </c>
      <c r="B86" s="197" t="s">
        <v>776</v>
      </c>
      <c r="C86" s="197"/>
      <c r="D86" s="1361" t="s">
        <v>4760</v>
      </c>
      <c r="E86" s="276">
        <v>340</v>
      </c>
      <c r="F86" s="1469">
        <v>165</v>
      </c>
      <c r="G86" s="1469">
        <v>157</v>
      </c>
      <c r="H86" s="1469">
        <v>149</v>
      </c>
      <c r="I86" s="201"/>
      <c r="J86" s="183" t="str">
        <f t="shared" si="3"/>
        <v/>
      </c>
      <c r="K86" s="751"/>
    </row>
    <row r="87" spans="1:11">
      <c r="A87" s="1318" t="s">
        <v>5015</v>
      </c>
      <c r="B87" s="1319" t="s">
        <v>5007</v>
      </c>
      <c r="C87" s="1319"/>
      <c r="D87" s="1364" t="s">
        <v>4760</v>
      </c>
      <c r="E87" s="276">
        <v>335</v>
      </c>
      <c r="F87" s="1315">
        <v>160</v>
      </c>
      <c r="G87" s="1315">
        <v>152</v>
      </c>
      <c r="H87" s="1315">
        <v>144</v>
      </c>
      <c r="I87" s="1316"/>
      <c r="J87" s="1317" t="str">
        <f t="shared" si="3"/>
        <v/>
      </c>
      <c r="K87" s="751" t="s">
        <v>2898</v>
      </c>
    </row>
    <row r="88" spans="1:11">
      <c r="A88" s="1318" t="s">
        <v>5016</v>
      </c>
      <c r="B88" s="1319" t="s">
        <v>5008</v>
      </c>
      <c r="C88" s="1319"/>
      <c r="D88" s="1364" t="s">
        <v>4760</v>
      </c>
      <c r="E88" s="276">
        <v>335</v>
      </c>
      <c r="F88" s="1315">
        <v>160</v>
      </c>
      <c r="G88" s="1315">
        <v>152</v>
      </c>
      <c r="H88" s="1315">
        <v>144</v>
      </c>
      <c r="I88" s="1316"/>
      <c r="J88" s="1317" t="str">
        <f t="shared" si="3"/>
        <v/>
      </c>
      <c r="K88" s="751" t="s">
        <v>2898</v>
      </c>
    </row>
    <row r="89" spans="1:11">
      <c r="A89" s="1318" t="s">
        <v>5165</v>
      </c>
      <c r="B89" s="1319" t="s">
        <v>5009</v>
      </c>
      <c r="C89" s="1319"/>
      <c r="D89" s="1364" t="s">
        <v>4760</v>
      </c>
      <c r="E89" s="276">
        <v>335</v>
      </c>
      <c r="F89" s="1315">
        <v>160</v>
      </c>
      <c r="G89" s="1315">
        <v>152</v>
      </c>
      <c r="H89" s="1315">
        <v>144</v>
      </c>
      <c r="I89" s="1316"/>
      <c r="J89" s="1317" t="str">
        <f t="shared" si="3"/>
        <v/>
      </c>
      <c r="K89" s="751" t="s">
        <v>2898</v>
      </c>
    </row>
    <row r="90" spans="1:11">
      <c r="A90" s="1318" t="s">
        <v>5166</v>
      </c>
      <c r="B90" s="1319" t="s">
        <v>5010</v>
      </c>
      <c r="C90" s="1319"/>
      <c r="D90" s="1364" t="s">
        <v>4760</v>
      </c>
      <c r="E90" s="276">
        <v>335</v>
      </c>
      <c r="F90" s="1315">
        <v>160</v>
      </c>
      <c r="G90" s="1315">
        <v>152</v>
      </c>
      <c r="H90" s="1315">
        <v>144</v>
      </c>
      <c r="I90" s="1316"/>
      <c r="J90" s="1317" t="str">
        <f t="shared" si="3"/>
        <v/>
      </c>
      <c r="K90" s="751" t="s">
        <v>2898</v>
      </c>
    </row>
    <row r="91" spans="1:11">
      <c r="A91" s="1318" t="s">
        <v>5167</v>
      </c>
      <c r="B91" s="1319" t="s">
        <v>5011</v>
      </c>
      <c r="C91" s="1319"/>
      <c r="D91" s="1364" t="s">
        <v>4760</v>
      </c>
      <c r="E91" s="276">
        <v>335</v>
      </c>
      <c r="F91" s="1315">
        <v>160</v>
      </c>
      <c r="G91" s="1315">
        <v>152</v>
      </c>
      <c r="H91" s="1315">
        <v>144</v>
      </c>
      <c r="I91" s="1316"/>
      <c r="J91" s="1317" t="str">
        <f t="shared" si="3"/>
        <v/>
      </c>
      <c r="K91" s="751" t="s">
        <v>2898</v>
      </c>
    </row>
    <row r="92" spans="1:11">
      <c r="A92" s="1318" t="s">
        <v>5168</v>
      </c>
      <c r="B92" s="1319" t="s">
        <v>5012</v>
      </c>
      <c r="C92" s="1319"/>
      <c r="D92" s="1364" t="s">
        <v>4760</v>
      </c>
      <c r="E92" s="276">
        <v>335</v>
      </c>
      <c r="F92" s="1315">
        <v>160</v>
      </c>
      <c r="G92" s="1315">
        <v>152</v>
      </c>
      <c r="H92" s="1315">
        <v>144</v>
      </c>
      <c r="I92" s="1316"/>
      <c r="J92" s="1317" t="str">
        <f t="shared" si="3"/>
        <v/>
      </c>
      <c r="K92" s="751" t="s">
        <v>2898</v>
      </c>
    </row>
    <row r="93" spans="1:11">
      <c r="A93" s="1318" t="s">
        <v>5169</v>
      </c>
      <c r="B93" s="1319" t="s">
        <v>5013</v>
      </c>
      <c r="C93" s="1319"/>
      <c r="D93" s="1364" t="s">
        <v>4760</v>
      </c>
      <c r="E93" s="276">
        <v>335</v>
      </c>
      <c r="F93" s="1315">
        <v>160</v>
      </c>
      <c r="G93" s="1315">
        <v>152</v>
      </c>
      <c r="H93" s="1315">
        <v>144</v>
      </c>
      <c r="I93" s="1316"/>
      <c r="J93" s="1317" t="str">
        <f t="shared" si="3"/>
        <v/>
      </c>
      <c r="K93" s="751" t="s">
        <v>2898</v>
      </c>
    </row>
    <row r="94" spans="1:11">
      <c r="A94" s="1318" t="s">
        <v>5170</v>
      </c>
      <c r="B94" s="1319" t="s">
        <v>5014</v>
      </c>
      <c r="C94" s="1319"/>
      <c r="D94" s="1364" t="s">
        <v>4760</v>
      </c>
      <c r="E94" s="276">
        <v>335</v>
      </c>
      <c r="F94" s="1315">
        <v>160</v>
      </c>
      <c r="G94" s="1315">
        <v>152</v>
      </c>
      <c r="H94" s="1315">
        <v>144</v>
      </c>
      <c r="I94" s="1316"/>
      <c r="J94" s="1317" t="str">
        <f t="shared" si="3"/>
        <v/>
      </c>
      <c r="K94" s="751" t="s">
        <v>2898</v>
      </c>
    </row>
    <row r="95" spans="1:11">
      <c r="A95" s="98" t="s">
        <v>1982</v>
      </c>
      <c r="B95" s="197" t="s">
        <v>761</v>
      </c>
      <c r="C95" s="197"/>
      <c r="D95" s="1361" t="s">
        <v>4760</v>
      </c>
      <c r="E95" s="276">
        <v>200</v>
      </c>
      <c r="F95" s="1469">
        <v>100</v>
      </c>
      <c r="G95" s="1469">
        <v>95</v>
      </c>
      <c r="H95" s="1469">
        <v>90</v>
      </c>
      <c r="I95" s="201"/>
      <c r="J95" s="183" t="str">
        <f t="shared" ref="J95:J100" si="4">IF($I95&gt;0,$F95*I95,"")</f>
        <v/>
      </c>
      <c r="K95" s="184"/>
    </row>
    <row r="96" spans="1:11">
      <c r="A96" s="98" t="s">
        <v>1983</v>
      </c>
      <c r="B96" s="197" t="s">
        <v>762</v>
      </c>
      <c r="C96" s="197"/>
      <c r="D96" s="1361" t="s">
        <v>4760</v>
      </c>
      <c r="E96" s="276">
        <v>200</v>
      </c>
      <c r="F96" s="1469">
        <v>100</v>
      </c>
      <c r="G96" s="1469">
        <v>95</v>
      </c>
      <c r="H96" s="1469">
        <v>90</v>
      </c>
      <c r="I96" s="201"/>
      <c r="J96" s="183" t="str">
        <f t="shared" si="4"/>
        <v/>
      </c>
      <c r="K96" s="184"/>
    </row>
    <row r="97" spans="1:11">
      <c r="A97" s="98" t="s">
        <v>1984</v>
      </c>
      <c r="B97" s="197" t="s">
        <v>763</v>
      </c>
      <c r="C97" s="197"/>
      <c r="D97" s="1361" t="s">
        <v>4760</v>
      </c>
      <c r="E97" s="276">
        <v>200</v>
      </c>
      <c r="F97" s="1469">
        <v>100</v>
      </c>
      <c r="G97" s="1469">
        <v>95</v>
      </c>
      <c r="H97" s="1469">
        <v>90</v>
      </c>
      <c r="I97" s="201"/>
      <c r="J97" s="183" t="str">
        <f t="shared" si="4"/>
        <v/>
      </c>
      <c r="K97" s="184"/>
    </row>
    <row r="98" spans="1:11">
      <c r="A98" s="98" t="s">
        <v>1985</v>
      </c>
      <c r="B98" s="197" t="s">
        <v>764</v>
      </c>
      <c r="C98" s="197"/>
      <c r="D98" s="1361" t="s">
        <v>4760</v>
      </c>
      <c r="E98" s="276">
        <v>290</v>
      </c>
      <c r="F98" s="1469">
        <v>145</v>
      </c>
      <c r="G98" s="1469">
        <v>138</v>
      </c>
      <c r="H98" s="1469">
        <v>131</v>
      </c>
      <c r="I98" s="201"/>
      <c r="J98" s="183" t="str">
        <f t="shared" si="4"/>
        <v/>
      </c>
      <c r="K98" s="184"/>
    </row>
    <row r="99" spans="1:11">
      <c r="A99" s="98" t="s">
        <v>1986</v>
      </c>
      <c r="B99" s="197" t="s">
        <v>765</v>
      </c>
      <c r="C99" s="197"/>
      <c r="D99" s="1361" t="s">
        <v>4760</v>
      </c>
      <c r="E99" s="276">
        <v>290</v>
      </c>
      <c r="F99" s="1469">
        <v>145</v>
      </c>
      <c r="G99" s="1469">
        <v>138</v>
      </c>
      <c r="H99" s="1469">
        <v>131</v>
      </c>
      <c r="I99" s="201"/>
      <c r="J99" s="183" t="str">
        <f t="shared" si="4"/>
        <v/>
      </c>
      <c r="K99" s="184"/>
    </row>
    <row r="100" spans="1:11">
      <c r="A100" s="98" t="s">
        <v>1987</v>
      </c>
      <c r="B100" s="197" t="s">
        <v>766</v>
      </c>
      <c r="C100" s="197"/>
      <c r="D100" s="1361" t="s">
        <v>4760</v>
      </c>
      <c r="E100" s="276">
        <v>290</v>
      </c>
      <c r="F100" s="1469">
        <v>145</v>
      </c>
      <c r="G100" s="1469">
        <v>138</v>
      </c>
      <c r="H100" s="1469">
        <v>131</v>
      </c>
      <c r="I100" s="201"/>
      <c r="J100" s="183" t="str">
        <f t="shared" si="4"/>
        <v/>
      </c>
      <c r="K100" s="184"/>
    </row>
    <row r="101" spans="1:11">
      <c r="A101" s="98" t="s">
        <v>2975</v>
      </c>
      <c r="B101" s="197" t="s">
        <v>783</v>
      </c>
      <c r="C101" s="197"/>
      <c r="D101" s="1361" t="s">
        <v>4760</v>
      </c>
      <c r="E101" s="276">
        <v>220</v>
      </c>
      <c r="F101" s="282">
        <v>108</v>
      </c>
      <c r="G101" s="282">
        <v>103</v>
      </c>
      <c r="H101" s="282">
        <v>97</v>
      </c>
      <c r="I101" s="201"/>
      <c r="J101" s="183" t="str">
        <f t="shared" ref="J101:J107" si="5">IF($I101&gt;0,$F101*I101,"")</f>
        <v/>
      </c>
      <c r="K101" s="184"/>
    </row>
    <row r="102" spans="1:11">
      <c r="A102" s="98" t="s">
        <v>2974</v>
      </c>
      <c r="B102" s="197" t="s">
        <v>784</v>
      </c>
      <c r="C102" s="197"/>
      <c r="D102" s="1361" t="s">
        <v>4760</v>
      </c>
      <c r="E102" s="276">
        <v>220</v>
      </c>
      <c r="F102" s="282">
        <v>108</v>
      </c>
      <c r="G102" s="282">
        <v>103</v>
      </c>
      <c r="H102" s="282">
        <v>97</v>
      </c>
      <c r="I102" s="201"/>
      <c r="J102" s="183" t="str">
        <f t="shared" si="5"/>
        <v/>
      </c>
      <c r="K102" s="184"/>
    </row>
    <row r="103" spans="1:11" ht="15" customHeight="1">
      <c r="A103" s="98" t="s">
        <v>2973</v>
      </c>
      <c r="B103" s="197" t="s">
        <v>785</v>
      </c>
      <c r="C103" s="197"/>
      <c r="D103" s="1361" t="s">
        <v>4760</v>
      </c>
      <c r="E103" s="276">
        <v>220</v>
      </c>
      <c r="F103" s="282">
        <v>108</v>
      </c>
      <c r="G103" s="282">
        <v>103</v>
      </c>
      <c r="H103" s="282">
        <v>97</v>
      </c>
      <c r="I103" s="201"/>
      <c r="J103" s="183" t="str">
        <f t="shared" si="5"/>
        <v/>
      </c>
      <c r="K103" s="184"/>
    </row>
    <row r="104" spans="1:11" s="187" customFormat="1">
      <c r="A104" s="98" t="s">
        <v>2450</v>
      </c>
      <c r="B104" s="197" t="s">
        <v>786</v>
      </c>
      <c r="C104" s="197"/>
      <c r="D104" s="1361" t="s">
        <v>4760</v>
      </c>
      <c r="E104" s="275">
        <v>260</v>
      </c>
      <c r="F104" s="282">
        <v>130</v>
      </c>
      <c r="G104" s="282">
        <v>124</v>
      </c>
      <c r="H104" s="282">
        <v>117</v>
      </c>
      <c r="I104" s="201"/>
      <c r="J104" s="183" t="str">
        <f t="shared" si="5"/>
        <v/>
      </c>
      <c r="K104" s="186"/>
    </row>
    <row r="105" spans="1:11" s="187" customFormat="1">
      <c r="A105" s="98" t="s">
        <v>2449</v>
      </c>
      <c r="B105" s="197" t="s">
        <v>787</v>
      </c>
      <c r="C105" s="197"/>
      <c r="D105" s="1361" t="s">
        <v>4760</v>
      </c>
      <c r="E105" s="275">
        <v>260</v>
      </c>
      <c r="F105" s="282">
        <v>130</v>
      </c>
      <c r="G105" s="282">
        <v>124</v>
      </c>
      <c r="H105" s="282">
        <v>117</v>
      </c>
      <c r="I105" s="201"/>
      <c r="J105" s="183" t="str">
        <f t="shared" si="5"/>
        <v/>
      </c>
      <c r="K105" s="186"/>
    </row>
    <row r="106" spans="1:11" s="187" customFormat="1">
      <c r="A106" s="98" t="s">
        <v>2448</v>
      </c>
      <c r="B106" s="197" t="s">
        <v>788</v>
      </c>
      <c r="C106" s="197"/>
      <c r="D106" s="1361" t="s">
        <v>4760</v>
      </c>
      <c r="E106" s="275">
        <v>260</v>
      </c>
      <c r="F106" s="282">
        <v>130</v>
      </c>
      <c r="G106" s="282">
        <v>124</v>
      </c>
      <c r="H106" s="282">
        <v>117</v>
      </c>
      <c r="I106" s="201"/>
      <c r="J106" s="183" t="str">
        <f t="shared" si="5"/>
        <v/>
      </c>
      <c r="K106" s="186"/>
    </row>
    <row r="107" spans="1:11" s="187" customFormat="1">
      <c r="A107" s="188" t="s">
        <v>2446</v>
      </c>
      <c r="B107" s="197" t="s">
        <v>790</v>
      </c>
      <c r="C107" s="197"/>
      <c r="D107" s="1361" t="s">
        <v>4760</v>
      </c>
      <c r="E107" s="275">
        <v>300</v>
      </c>
      <c r="F107" s="1469">
        <v>150</v>
      </c>
      <c r="G107" s="1469">
        <v>143</v>
      </c>
      <c r="H107" s="1469">
        <v>135</v>
      </c>
      <c r="I107" s="201"/>
      <c r="J107" s="183" t="str">
        <f t="shared" si="5"/>
        <v/>
      </c>
      <c r="K107" s="186"/>
    </row>
    <row r="108" spans="1:11" s="187" customFormat="1">
      <c r="A108" s="98" t="s">
        <v>2440</v>
      </c>
      <c r="B108" s="197" t="s">
        <v>777</v>
      </c>
      <c r="C108" s="197"/>
      <c r="D108" s="1361" t="s">
        <v>4760</v>
      </c>
      <c r="E108" s="276">
        <v>395</v>
      </c>
      <c r="F108" s="282">
        <v>196</v>
      </c>
      <c r="G108" s="282">
        <v>186</v>
      </c>
      <c r="H108" s="282">
        <v>177</v>
      </c>
      <c r="I108" s="201"/>
      <c r="J108" s="183" t="str">
        <f t="shared" ref="J108:J119" si="6">IF($I108&gt;0,$F108*I108,"")</f>
        <v/>
      </c>
      <c r="K108" s="186"/>
    </row>
    <row r="109" spans="1:11" s="187" customFormat="1">
      <c r="A109" s="98" t="s">
        <v>2441</v>
      </c>
      <c r="B109" s="197" t="s">
        <v>778</v>
      </c>
      <c r="C109" s="197"/>
      <c r="D109" s="1361" t="s">
        <v>4760</v>
      </c>
      <c r="E109" s="276">
        <v>395</v>
      </c>
      <c r="F109" s="282">
        <v>196</v>
      </c>
      <c r="G109" s="282">
        <v>186</v>
      </c>
      <c r="H109" s="282">
        <v>177</v>
      </c>
      <c r="I109" s="201"/>
      <c r="J109" s="183" t="str">
        <f t="shared" si="6"/>
        <v/>
      </c>
      <c r="K109" s="186"/>
    </row>
    <row r="110" spans="1:11" s="187" customFormat="1">
      <c r="A110" s="98" t="s">
        <v>2442</v>
      </c>
      <c r="B110" s="197" t="s">
        <v>779</v>
      </c>
      <c r="C110" s="197"/>
      <c r="D110" s="1361" t="s">
        <v>4760</v>
      </c>
      <c r="E110" s="276">
        <v>395</v>
      </c>
      <c r="F110" s="282">
        <v>196</v>
      </c>
      <c r="G110" s="282">
        <v>186</v>
      </c>
      <c r="H110" s="282">
        <v>177</v>
      </c>
      <c r="I110" s="201"/>
      <c r="J110" s="183" t="str">
        <f t="shared" si="6"/>
        <v/>
      </c>
      <c r="K110" s="186"/>
    </row>
    <row r="111" spans="1:11" s="187" customFormat="1">
      <c r="A111" s="98" t="s">
        <v>2443</v>
      </c>
      <c r="B111" s="197" t="s">
        <v>780</v>
      </c>
      <c r="C111" s="197"/>
      <c r="D111" s="1361" t="s">
        <v>4760</v>
      </c>
      <c r="E111" s="276">
        <v>395</v>
      </c>
      <c r="F111" s="282">
        <v>196</v>
      </c>
      <c r="G111" s="282">
        <v>186</v>
      </c>
      <c r="H111" s="282">
        <v>177</v>
      </c>
      <c r="I111" s="201"/>
      <c r="J111" s="183" t="str">
        <f t="shared" si="6"/>
        <v/>
      </c>
      <c r="K111" s="186"/>
    </row>
    <row r="112" spans="1:11" s="187" customFormat="1">
      <c r="A112" s="98" t="s">
        <v>2444</v>
      </c>
      <c r="B112" s="197" t="s">
        <v>781</v>
      </c>
      <c r="C112" s="197"/>
      <c r="D112" s="1361" t="s">
        <v>4760</v>
      </c>
      <c r="E112" s="276">
        <v>395</v>
      </c>
      <c r="F112" s="282">
        <v>196</v>
      </c>
      <c r="G112" s="282">
        <v>186</v>
      </c>
      <c r="H112" s="282">
        <v>177</v>
      </c>
      <c r="I112" s="201"/>
      <c r="J112" s="183" t="str">
        <f t="shared" si="6"/>
        <v/>
      </c>
      <c r="K112" s="186"/>
    </row>
    <row r="113" spans="1:11" s="187" customFormat="1">
      <c r="A113" s="98" t="s">
        <v>2445</v>
      </c>
      <c r="B113" s="197" t="s">
        <v>782</v>
      </c>
      <c r="C113" s="197"/>
      <c r="D113" s="1361" t="s">
        <v>4760</v>
      </c>
      <c r="E113" s="276">
        <v>395</v>
      </c>
      <c r="F113" s="282">
        <v>196</v>
      </c>
      <c r="G113" s="282">
        <v>186</v>
      </c>
      <c r="H113" s="282">
        <v>177</v>
      </c>
      <c r="I113" s="201"/>
      <c r="J113" s="183" t="str">
        <f t="shared" si="6"/>
        <v/>
      </c>
      <c r="K113" s="186"/>
    </row>
    <row r="114" spans="1:11" s="187" customFormat="1" ht="15" customHeight="1">
      <c r="A114" s="98" t="s">
        <v>3349</v>
      </c>
      <c r="B114" s="197" t="s">
        <v>3343</v>
      </c>
      <c r="C114" s="197"/>
      <c r="D114" s="1361" t="s">
        <v>4759</v>
      </c>
      <c r="E114" s="289">
        <v>290</v>
      </c>
      <c r="F114" s="282">
        <v>135</v>
      </c>
      <c r="G114" s="282">
        <v>128</v>
      </c>
      <c r="H114" s="282">
        <v>122</v>
      </c>
      <c r="I114" s="1213"/>
      <c r="J114" s="183" t="str">
        <f t="shared" si="6"/>
        <v/>
      </c>
      <c r="K114" s="751"/>
    </row>
    <row r="115" spans="1:11" s="187" customFormat="1">
      <c r="A115" s="98" t="s">
        <v>3350</v>
      </c>
      <c r="B115" s="197" t="s">
        <v>3344</v>
      </c>
      <c r="C115" s="197"/>
      <c r="D115" s="1361" t="s">
        <v>4759</v>
      </c>
      <c r="E115" s="289">
        <v>290</v>
      </c>
      <c r="F115" s="282">
        <v>135</v>
      </c>
      <c r="G115" s="282">
        <v>128</v>
      </c>
      <c r="H115" s="282">
        <v>122</v>
      </c>
      <c r="I115" s="1213"/>
      <c r="J115" s="183" t="str">
        <f t="shared" si="6"/>
        <v/>
      </c>
      <c r="K115" s="751"/>
    </row>
    <row r="116" spans="1:11" s="187" customFormat="1">
      <c r="A116" s="98" t="s">
        <v>3351</v>
      </c>
      <c r="B116" s="197" t="s">
        <v>3345</v>
      </c>
      <c r="C116" s="197"/>
      <c r="D116" s="1361" t="s">
        <v>4759</v>
      </c>
      <c r="E116" s="289">
        <v>290</v>
      </c>
      <c r="F116" s="282">
        <v>135</v>
      </c>
      <c r="G116" s="282">
        <v>128</v>
      </c>
      <c r="H116" s="282">
        <v>122</v>
      </c>
      <c r="I116" s="1213"/>
      <c r="J116" s="183" t="str">
        <f t="shared" si="6"/>
        <v/>
      </c>
      <c r="K116" s="751"/>
    </row>
    <row r="117" spans="1:11" s="187" customFormat="1">
      <c r="A117" s="98" t="s">
        <v>3352</v>
      </c>
      <c r="B117" s="197" t="s">
        <v>3346</v>
      </c>
      <c r="C117" s="197"/>
      <c r="D117" s="1361" t="s">
        <v>4759</v>
      </c>
      <c r="E117" s="289">
        <v>290</v>
      </c>
      <c r="F117" s="282">
        <v>135</v>
      </c>
      <c r="G117" s="282">
        <v>128</v>
      </c>
      <c r="H117" s="282">
        <v>122</v>
      </c>
      <c r="I117" s="1213"/>
      <c r="J117" s="183" t="str">
        <f t="shared" si="6"/>
        <v/>
      </c>
      <c r="K117" s="751"/>
    </row>
    <row r="118" spans="1:11" s="187" customFormat="1">
      <c r="A118" s="98" t="s">
        <v>3353</v>
      </c>
      <c r="B118" s="197" t="s">
        <v>3347</v>
      </c>
      <c r="C118" s="197"/>
      <c r="D118" s="1361" t="s">
        <v>4759</v>
      </c>
      <c r="E118" s="289">
        <v>290</v>
      </c>
      <c r="F118" s="282">
        <v>135</v>
      </c>
      <c r="G118" s="282">
        <v>128</v>
      </c>
      <c r="H118" s="282">
        <v>122</v>
      </c>
      <c r="I118" s="1213"/>
      <c r="J118" s="183" t="str">
        <f t="shared" si="6"/>
        <v/>
      </c>
      <c r="K118" s="751"/>
    </row>
    <row r="119" spans="1:11" s="187" customFormat="1">
      <c r="A119" s="98" t="s">
        <v>3354</v>
      </c>
      <c r="B119" s="197" t="s">
        <v>3348</v>
      </c>
      <c r="C119" s="197"/>
      <c r="D119" s="1361" t="s">
        <v>4759</v>
      </c>
      <c r="E119" s="289">
        <v>290</v>
      </c>
      <c r="F119" s="282">
        <v>135</v>
      </c>
      <c r="G119" s="282">
        <v>128</v>
      </c>
      <c r="H119" s="282">
        <v>122</v>
      </c>
      <c r="I119" s="1213"/>
      <c r="J119" s="183" t="str">
        <f t="shared" si="6"/>
        <v/>
      </c>
      <c r="K119" s="751"/>
    </row>
    <row r="120" spans="1:11" ht="15.6">
      <c r="A120" s="288" t="s">
        <v>2052</v>
      </c>
      <c r="B120" s="284"/>
      <c r="C120" s="284"/>
      <c r="D120" s="1362"/>
      <c r="E120" s="97"/>
      <c r="F120" s="273"/>
      <c r="G120" s="273"/>
      <c r="H120" s="273"/>
      <c r="I120" s="285"/>
      <c r="J120" s="285"/>
      <c r="K120" s="184"/>
    </row>
    <row r="121" spans="1:11">
      <c r="A121" s="98" t="s">
        <v>828</v>
      </c>
      <c r="B121" s="197" t="s">
        <v>827</v>
      </c>
      <c r="C121" s="197"/>
      <c r="D121" s="1361" t="s">
        <v>4759</v>
      </c>
      <c r="E121" s="276">
        <v>350</v>
      </c>
      <c r="F121" s="1469">
        <v>170</v>
      </c>
      <c r="G121" s="1469">
        <v>162</v>
      </c>
      <c r="H121" s="1469">
        <v>153</v>
      </c>
      <c r="I121" s="201"/>
      <c r="J121" s="183" t="str">
        <f t="shared" ref="J121:J131" si="7">IF($I121&gt;0,$F121*I121,"")</f>
        <v/>
      </c>
      <c r="K121" s="184"/>
    </row>
    <row r="122" spans="1:11">
      <c r="A122" s="98" t="s">
        <v>830</v>
      </c>
      <c r="B122" s="197" t="s">
        <v>829</v>
      </c>
      <c r="C122" s="197"/>
      <c r="D122" s="1361" t="s">
        <v>4759</v>
      </c>
      <c r="E122" s="276">
        <v>350</v>
      </c>
      <c r="F122" s="1469">
        <v>170</v>
      </c>
      <c r="G122" s="1469">
        <v>162</v>
      </c>
      <c r="H122" s="1469">
        <v>153</v>
      </c>
      <c r="I122" s="201"/>
      <c r="J122" s="183" t="str">
        <f t="shared" si="7"/>
        <v/>
      </c>
      <c r="K122" s="184"/>
    </row>
    <row r="123" spans="1:11">
      <c r="A123" s="98" t="s">
        <v>832</v>
      </c>
      <c r="B123" s="197" t="s">
        <v>831</v>
      </c>
      <c r="C123" s="197"/>
      <c r="D123" s="1361" t="s">
        <v>4759</v>
      </c>
      <c r="E123" s="276">
        <v>380</v>
      </c>
      <c r="F123" s="1469">
        <v>190</v>
      </c>
      <c r="G123" s="1469">
        <v>181</v>
      </c>
      <c r="H123" s="1469">
        <v>171</v>
      </c>
      <c r="I123" s="201"/>
      <c r="J123" s="183" t="str">
        <f t="shared" si="7"/>
        <v/>
      </c>
      <c r="K123" s="184"/>
    </row>
    <row r="124" spans="1:11">
      <c r="A124" s="98" t="s">
        <v>834</v>
      </c>
      <c r="B124" s="197" t="s">
        <v>833</v>
      </c>
      <c r="C124" s="197"/>
      <c r="D124" s="1361" t="s">
        <v>4759</v>
      </c>
      <c r="E124" s="276">
        <v>350</v>
      </c>
      <c r="F124" s="1469">
        <v>170</v>
      </c>
      <c r="G124" s="1469">
        <v>162</v>
      </c>
      <c r="H124" s="1469">
        <v>153</v>
      </c>
      <c r="I124" s="201"/>
      <c r="J124" s="183" t="str">
        <f t="shared" si="7"/>
        <v/>
      </c>
      <c r="K124" s="184"/>
    </row>
    <row r="125" spans="1:11">
      <c r="A125" s="98" t="s">
        <v>836</v>
      </c>
      <c r="B125" s="197" t="s">
        <v>835</v>
      </c>
      <c r="C125" s="197"/>
      <c r="D125" s="1361" t="s">
        <v>4759</v>
      </c>
      <c r="E125" s="276">
        <v>350</v>
      </c>
      <c r="F125" s="1469">
        <v>170</v>
      </c>
      <c r="G125" s="1469">
        <v>162</v>
      </c>
      <c r="H125" s="1469">
        <v>153</v>
      </c>
      <c r="I125" s="201"/>
      <c r="J125" s="183" t="str">
        <f t="shared" si="7"/>
        <v/>
      </c>
      <c r="K125" s="184"/>
    </row>
    <row r="126" spans="1:11">
      <c r="A126" s="98" t="s">
        <v>838</v>
      </c>
      <c r="B126" s="197" t="s">
        <v>837</v>
      </c>
      <c r="C126" s="197"/>
      <c r="D126" s="1361" t="s">
        <v>4759</v>
      </c>
      <c r="E126" s="276">
        <v>380</v>
      </c>
      <c r="F126" s="1469">
        <v>190</v>
      </c>
      <c r="G126" s="1469">
        <v>181</v>
      </c>
      <c r="H126" s="1469">
        <v>171</v>
      </c>
      <c r="I126" s="201"/>
      <c r="J126" s="183" t="str">
        <f t="shared" si="7"/>
        <v/>
      </c>
      <c r="K126" s="184"/>
    </row>
    <row r="127" spans="1:11">
      <c r="A127" s="98" t="s">
        <v>840</v>
      </c>
      <c r="B127" s="197" t="s">
        <v>839</v>
      </c>
      <c r="C127" s="197"/>
      <c r="D127" s="1361" t="s">
        <v>4759</v>
      </c>
      <c r="E127" s="276">
        <v>350</v>
      </c>
      <c r="F127" s="1469">
        <v>170</v>
      </c>
      <c r="G127" s="1469">
        <v>162</v>
      </c>
      <c r="H127" s="1469">
        <v>153</v>
      </c>
      <c r="I127" s="201"/>
      <c r="J127" s="183" t="str">
        <f t="shared" si="7"/>
        <v/>
      </c>
      <c r="K127" s="184"/>
    </row>
    <row r="128" spans="1:11">
      <c r="A128" s="98" t="s">
        <v>842</v>
      </c>
      <c r="B128" s="197" t="s">
        <v>841</v>
      </c>
      <c r="C128" s="197"/>
      <c r="D128" s="1361" t="s">
        <v>4759</v>
      </c>
      <c r="E128" s="276">
        <v>350</v>
      </c>
      <c r="F128" s="1469">
        <v>170</v>
      </c>
      <c r="G128" s="1469">
        <v>162</v>
      </c>
      <c r="H128" s="1469">
        <v>153</v>
      </c>
      <c r="I128" s="201"/>
      <c r="J128" s="183" t="str">
        <f t="shared" si="7"/>
        <v/>
      </c>
      <c r="K128" s="184"/>
    </row>
    <row r="129" spans="1:11">
      <c r="A129" s="98" t="s">
        <v>844</v>
      </c>
      <c r="B129" s="197" t="s">
        <v>843</v>
      </c>
      <c r="C129" s="197"/>
      <c r="D129" s="1361" t="s">
        <v>4759</v>
      </c>
      <c r="E129" s="276">
        <v>350</v>
      </c>
      <c r="F129" s="1469">
        <v>170</v>
      </c>
      <c r="G129" s="1469">
        <v>162</v>
      </c>
      <c r="H129" s="1469">
        <v>153</v>
      </c>
      <c r="I129" s="201"/>
      <c r="J129" s="183" t="str">
        <f t="shared" si="7"/>
        <v/>
      </c>
      <c r="K129" s="184"/>
    </row>
    <row r="130" spans="1:11">
      <c r="A130" s="98" t="s">
        <v>846</v>
      </c>
      <c r="B130" s="197" t="s">
        <v>845</v>
      </c>
      <c r="C130" s="197"/>
      <c r="D130" s="1361" t="s">
        <v>4759</v>
      </c>
      <c r="E130" s="276">
        <v>350</v>
      </c>
      <c r="F130" s="1469">
        <v>170</v>
      </c>
      <c r="G130" s="1469">
        <v>162</v>
      </c>
      <c r="H130" s="1469">
        <v>153</v>
      </c>
      <c r="I130" s="201"/>
      <c r="J130" s="183" t="str">
        <f t="shared" si="7"/>
        <v/>
      </c>
      <c r="K130" s="184"/>
    </row>
    <row r="131" spans="1:11">
      <c r="A131" s="98" t="s">
        <v>848</v>
      </c>
      <c r="B131" s="197" t="s">
        <v>847</v>
      </c>
      <c r="C131" s="197"/>
      <c r="D131" s="1361" t="s">
        <v>4759</v>
      </c>
      <c r="E131" s="276">
        <v>350</v>
      </c>
      <c r="F131" s="1469">
        <v>170</v>
      </c>
      <c r="G131" s="1469">
        <v>162</v>
      </c>
      <c r="H131" s="1469">
        <v>153</v>
      </c>
      <c r="I131" s="201"/>
      <c r="J131" s="183" t="str">
        <f t="shared" si="7"/>
        <v/>
      </c>
      <c r="K131" s="184"/>
    </row>
    <row r="132" spans="1:11">
      <c r="A132" s="98" t="s">
        <v>1991</v>
      </c>
      <c r="B132" s="197" t="s">
        <v>865</v>
      </c>
      <c r="C132" s="197"/>
      <c r="D132" s="1361" t="s">
        <v>4760</v>
      </c>
      <c r="E132" s="275">
        <v>120</v>
      </c>
      <c r="F132" s="281">
        <v>60</v>
      </c>
      <c r="G132" s="281">
        <v>57</v>
      </c>
      <c r="H132" s="281">
        <v>54</v>
      </c>
      <c r="I132" s="201"/>
      <c r="J132" s="183" t="str">
        <f t="shared" ref="J132:J153" si="8">IF($I132&gt;0,$F132*I132,"")</f>
        <v/>
      </c>
      <c r="K132" s="184"/>
    </row>
    <row r="133" spans="1:11">
      <c r="A133" s="98" t="s">
        <v>1992</v>
      </c>
      <c r="B133" s="197" t="s">
        <v>866</v>
      </c>
      <c r="C133" s="197"/>
      <c r="D133" s="1361" t="s">
        <v>4760</v>
      </c>
      <c r="E133" s="275">
        <v>120</v>
      </c>
      <c r="F133" s="281">
        <v>60</v>
      </c>
      <c r="G133" s="281">
        <v>57</v>
      </c>
      <c r="H133" s="281">
        <v>54</v>
      </c>
      <c r="I133" s="201"/>
      <c r="J133" s="183" t="str">
        <f t="shared" si="8"/>
        <v/>
      </c>
      <c r="K133" s="184"/>
    </row>
    <row r="134" spans="1:11">
      <c r="A134" s="98" t="s">
        <v>1993</v>
      </c>
      <c r="B134" s="197" t="s">
        <v>867</v>
      </c>
      <c r="C134" s="197"/>
      <c r="D134" s="1361" t="s">
        <v>4760</v>
      </c>
      <c r="E134" s="275">
        <v>120</v>
      </c>
      <c r="F134" s="281">
        <v>60</v>
      </c>
      <c r="G134" s="281">
        <v>57</v>
      </c>
      <c r="H134" s="281">
        <v>54</v>
      </c>
      <c r="I134" s="201"/>
      <c r="J134" s="183" t="str">
        <f t="shared" si="8"/>
        <v/>
      </c>
      <c r="K134" s="184"/>
    </row>
    <row r="135" spans="1:11">
      <c r="A135" s="98" t="s">
        <v>1994</v>
      </c>
      <c r="B135" s="197" t="s">
        <v>868</v>
      </c>
      <c r="C135" s="197"/>
      <c r="D135" s="1361" t="s">
        <v>4760</v>
      </c>
      <c r="E135" s="275">
        <v>120</v>
      </c>
      <c r="F135" s="281">
        <v>60</v>
      </c>
      <c r="G135" s="281">
        <v>57</v>
      </c>
      <c r="H135" s="281">
        <v>54</v>
      </c>
      <c r="I135" s="201"/>
      <c r="J135" s="183" t="str">
        <f t="shared" si="8"/>
        <v/>
      </c>
      <c r="K135" s="184"/>
    </row>
    <row r="136" spans="1:11">
      <c r="A136" s="98" t="s">
        <v>1995</v>
      </c>
      <c r="B136" s="197" t="s">
        <v>869</v>
      </c>
      <c r="C136" s="197"/>
      <c r="D136" s="1361" t="s">
        <v>4760</v>
      </c>
      <c r="E136" s="275">
        <v>120</v>
      </c>
      <c r="F136" s="281">
        <v>60</v>
      </c>
      <c r="G136" s="281">
        <v>57</v>
      </c>
      <c r="H136" s="281">
        <v>54</v>
      </c>
      <c r="I136" s="201"/>
      <c r="J136" s="183" t="str">
        <f t="shared" si="8"/>
        <v/>
      </c>
      <c r="K136" s="184"/>
    </row>
    <row r="137" spans="1:11" s="187" customFormat="1">
      <c r="A137" s="98" t="s">
        <v>5071</v>
      </c>
      <c r="B137" s="197" t="s">
        <v>870</v>
      </c>
      <c r="C137" s="197"/>
      <c r="D137" s="1361" t="s">
        <v>4760</v>
      </c>
      <c r="E137" s="275">
        <v>190</v>
      </c>
      <c r="F137" s="281">
        <v>90</v>
      </c>
      <c r="G137" s="281">
        <v>85</v>
      </c>
      <c r="H137" s="281">
        <v>81</v>
      </c>
      <c r="I137" s="201"/>
      <c r="J137" s="183" t="str">
        <f t="shared" si="8"/>
        <v/>
      </c>
      <c r="K137" s="186"/>
    </row>
    <row r="138" spans="1:11" s="187" customFormat="1">
      <c r="A138" s="98" t="s">
        <v>1996</v>
      </c>
      <c r="B138" s="197" t="s">
        <v>871</v>
      </c>
      <c r="C138" s="197"/>
      <c r="D138" s="1361" t="s">
        <v>4760</v>
      </c>
      <c r="E138" s="275">
        <v>190</v>
      </c>
      <c r="F138" s="281">
        <v>90</v>
      </c>
      <c r="G138" s="281">
        <v>85</v>
      </c>
      <c r="H138" s="281">
        <v>81</v>
      </c>
      <c r="I138" s="201"/>
      <c r="J138" s="183" t="str">
        <f t="shared" si="8"/>
        <v/>
      </c>
      <c r="K138" s="186"/>
    </row>
    <row r="139" spans="1:11" s="187" customFormat="1">
      <c r="A139" s="98" t="s">
        <v>1997</v>
      </c>
      <c r="B139" s="197" t="s">
        <v>872</v>
      </c>
      <c r="C139" s="197"/>
      <c r="D139" s="1361" t="s">
        <v>4760</v>
      </c>
      <c r="E139" s="275">
        <v>190</v>
      </c>
      <c r="F139" s="281">
        <v>90</v>
      </c>
      <c r="G139" s="281">
        <v>85</v>
      </c>
      <c r="H139" s="281">
        <v>81</v>
      </c>
      <c r="I139" s="201"/>
      <c r="J139" s="183" t="str">
        <f t="shared" si="8"/>
        <v/>
      </c>
      <c r="K139" s="186"/>
    </row>
    <row r="140" spans="1:11" s="187" customFormat="1">
      <c r="A140" s="98" t="s">
        <v>1998</v>
      </c>
      <c r="B140" s="197" t="s">
        <v>873</v>
      </c>
      <c r="C140" s="197"/>
      <c r="D140" s="1361" t="s">
        <v>4760</v>
      </c>
      <c r="E140" s="275">
        <v>190</v>
      </c>
      <c r="F140" s="281">
        <v>90</v>
      </c>
      <c r="G140" s="281">
        <v>85</v>
      </c>
      <c r="H140" s="281">
        <v>81</v>
      </c>
      <c r="I140" s="201"/>
      <c r="J140" s="183" t="str">
        <f t="shared" si="8"/>
        <v/>
      </c>
      <c r="K140" s="186"/>
    </row>
    <row r="141" spans="1:11">
      <c r="A141" s="98" t="s">
        <v>2857</v>
      </c>
      <c r="B141" s="197" t="s">
        <v>3215</v>
      </c>
      <c r="C141" s="197"/>
      <c r="D141" s="1361" t="s">
        <v>5072</v>
      </c>
      <c r="E141" s="276">
        <v>370</v>
      </c>
      <c r="F141" s="1469">
        <v>178</v>
      </c>
      <c r="G141" s="1469">
        <v>169</v>
      </c>
      <c r="H141" s="1469">
        <v>160</v>
      </c>
      <c r="I141" s="201"/>
      <c r="J141" s="183" t="str">
        <f t="shared" si="8"/>
        <v/>
      </c>
      <c r="K141" s="184"/>
    </row>
    <row r="142" spans="1:11">
      <c r="A142" s="98" t="s">
        <v>2856</v>
      </c>
      <c r="B142" s="197" t="s">
        <v>849</v>
      </c>
      <c r="C142" s="197"/>
      <c r="D142" s="1361" t="s">
        <v>5072</v>
      </c>
      <c r="E142" s="276">
        <v>370</v>
      </c>
      <c r="F142" s="1469">
        <v>178</v>
      </c>
      <c r="G142" s="1469">
        <v>169</v>
      </c>
      <c r="H142" s="1469">
        <v>160</v>
      </c>
      <c r="I142" s="201"/>
      <c r="J142" s="183" t="str">
        <f t="shared" si="8"/>
        <v/>
      </c>
      <c r="K142" s="184"/>
    </row>
    <row r="143" spans="1:11">
      <c r="A143" s="98" t="s">
        <v>2072</v>
      </c>
      <c r="B143" s="197" t="s">
        <v>850</v>
      </c>
      <c r="C143" s="197"/>
      <c r="D143" s="1361" t="s">
        <v>5072</v>
      </c>
      <c r="E143" s="276">
        <v>370</v>
      </c>
      <c r="F143" s="1469">
        <v>180</v>
      </c>
      <c r="G143" s="1469">
        <v>171</v>
      </c>
      <c r="H143" s="1469">
        <v>162</v>
      </c>
      <c r="I143" s="201"/>
      <c r="J143" s="183" t="str">
        <f t="shared" si="8"/>
        <v/>
      </c>
      <c r="K143" s="184"/>
    </row>
    <row r="144" spans="1:11">
      <c r="A144" s="98" t="s">
        <v>2071</v>
      </c>
      <c r="B144" s="197" t="s">
        <v>5179</v>
      </c>
      <c r="C144" s="1450">
        <v>4627119181077</v>
      </c>
      <c r="D144" s="1361" t="s">
        <v>5072</v>
      </c>
      <c r="E144" s="276">
        <v>420</v>
      </c>
      <c r="F144" s="1469">
        <v>210</v>
      </c>
      <c r="G144" s="1469">
        <v>200</v>
      </c>
      <c r="H144" s="1469">
        <v>189</v>
      </c>
      <c r="I144" s="201"/>
      <c r="J144" s="183" t="str">
        <f t="shared" si="8"/>
        <v/>
      </c>
      <c r="K144" s="184"/>
    </row>
    <row r="145" spans="1:11">
      <c r="A145" s="98" t="s">
        <v>2073</v>
      </c>
      <c r="B145" s="197" t="s">
        <v>851</v>
      </c>
      <c r="C145" s="197"/>
      <c r="D145" s="1361" t="s">
        <v>5072</v>
      </c>
      <c r="E145" s="276">
        <v>440</v>
      </c>
      <c r="F145" s="1469">
        <v>220</v>
      </c>
      <c r="G145" s="1469">
        <v>209</v>
      </c>
      <c r="H145" s="1469">
        <v>198</v>
      </c>
      <c r="I145" s="201"/>
      <c r="J145" s="183" t="str">
        <f t="shared" si="8"/>
        <v/>
      </c>
      <c r="K145" s="184"/>
    </row>
    <row r="146" spans="1:11">
      <c r="A146" s="98" t="s">
        <v>2074</v>
      </c>
      <c r="B146" s="197" t="s">
        <v>852</v>
      </c>
      <c r="C146" s="197"/>
      <c r="D146" s="1361" t="s">
        <v>5072</v>
      </c>
      <c r="E146" s="276">
        <v>420</v>
      </c>
      <c r="F146" s="1469">
        <v>210</v>
      </c>
      <c r="G146" s="1469">
        <v>200</v>
      </c>
      <c r="H146" s="1469">
        <v>189</v>
      </c>
      <c r="I146" s="201"/>
      <c r="J146" s="183" t="str">
        <f t="shared" si="8"/>
        <v/>
      </c>
      <c r="K146" s="184"/>
    </row>
    <row r="147" spans="1:11">
      <c r="A147" s="98" t="s">
        <v>2395</v>
      </c>
      <c r="B147" s="197" t="s">
        <v>853</v>
      </c>
      <c r="C147" s="197"/>
      <c r="D147" s="1361" t="s">
        <v>5072</v>
      </c>
      <c r="E147" s="276">
        <v>260</v>
      </c>
      <c r="F147" s="282">
        <v>130</v>
      </c>
      <c r="G147" s="282">
        <v>124</v>
      </c>
      <c r="H147" s="282">
        <v>117</v>
      </c>
      <c r="I147" s="201"/>
      <c r="J147" s="183" t="str">
        <f t="shared" si="8"/>
        <v/>
      </c>
      <c r="K147" s="184"/>
    </row>
    <row r="148" spans="1:11">
      <c r="A148" s="98" t="s">
        <v>2459</v>
      </c>
      <c r="B148" s="197" t="s">
        <v>854</v>
      </c>
      <c r="C148" s="197"/>
      <c r="D148" s="1361" t="s">
        <v>5072</v>
      </c>
      <c r="E148" s="276">
        <v>390</v>
      </c>
      <c r="F148" s="1469">
        <v>190</v>
      </c>
      <c r="G148" s="1469">
        <v>181</v>
      </c>
      <c r="H148" s="1469">
        <v>171</v>
      </c>
      <c r="I148" s="201"/>
      <c r="J148" s="183" t="str">
        <f t="shared" si="8"/>
        <v/>
      </c>
      <c r="K148" s="184"/>
    </row>
    <row r="149" spans="1:11">
      <c r="A149" s="98" t="s">
        <v>2068</v>
      </c>
      <c r="B149" s="197" t="s">
        <v>811</v>
      </c>
      <c r="C149" s="197"/>
      <c r="D149" s="1361" t="s">
        <v>4760</v>
      </c>
      <c r="E149" s="276">
        <v>260</v>
      </c>
      <c r="F149" s="1469">
        <v>127</v>
      </c>
      <c r="G149" s="1469">
        <v>121</v>
      </c>
      <c r="H149" s="1469">
        <v>114</v>
      </c>
      <c r="I149" s="201"/>
      <c r="J149" s="183" t="str">
        <f t="shared" si="8"/>
        <v/>
      </c>
      <c r="K149" s="184"/>
    </row>
    <row r="150" spans="1:11">
      <c r="A150" s="98" t="s">
        <v>2387</v>
      </c>
      <c r="B150" s="197" t="s">
        <v>812</v>
      </c>
      <c r="C150" s="197"/>
      <c r="D150" s="1361" t="s">
        <v>4760</v>
      </c>
      <c r="E150" s="276">
        <v>260</v>
      </c>
      <c r="F150" s="1469">
        <v>127</v>
      </c>
      <c r="G150" s="1469">
        <v>121</v>
      </c>
      <c r="H150" s="1469">
        <v>114</v>
      </c>
      <c r="I150" s="201"/>
      <c r="J150" s="183" t="str">
        <f t="shared" si="8"/>
        <v/>
      </c>
      <c r="K150" s="184"/>
    </row>
    <row r="151" spans="1:11">
      <c r="A151" s="98" t="s">
        <v>2388</v>
      </c>
      <c r="B151" s="197" t="s">
        <v>813</v>
      </c>
      <c r="C151" s="197"/>
      <c r="D151" s="1361" t="s">
        <v>4760</v>
      </c>
      <c r="E151" s="276">
        <v>260</v>
      </c>
      <c r="F151" s="1469">
        <v>127</v>
      </c>
      <c r="G151" s="1469">
        <v>121</v>
      </c>
      <c r="H151" s="1469">
        <v>114</v>
      </c>
      <c r="I151" s="201"/>
      <c r="J151" s="183" t="str">
        <f t="shared" si="8"/>
        <v/>
      </c>
      <c r="K151" s="184"/>
    </row>
    <row r="152" spans="1:11">
      <c r="A152" s="98" t="s">
        <v>2069</v>
      </c>
      <c r="B152" s="197" t="s">
        <v>814</v>
      </c>
      <c r="C152" s="197"/>
      <c r="D152" s="1361" t="s">
        <v>4760</v>
      </c>
      <c r="E152" s="276">
        <v>260</v>
      </c>
      <c r="F152" s="1469">
        <v>127</v>
      </c>
      <c r="G152" s="1469">
        <v>121</v>
      </c>
      <c r="H152" s="1469">
        <v>114</v>
      </c>
      <c r="I152" s="201"/>
      <c r="J152" s="183" t="str">
        <f t="shared" si="8"/>
        <v/>
      </c>
      <c r="K152" s="184"/>
    </row>
    <row r="153" spans="1:11">
      <c r="A153" s="98" t="s">
        <v>2389</v>
      </c>
      <c r="B153" s="197" t="s">
        <v>815</v>
      </c>
      <c r="C153" s="197"/>
      <c r="D153" s="1361" t="s">
        <v>4760</v>
      </c>
      <c r="E153" s="276">
        <v>260</v>
      </c>
      <c r="F153" s="1469">
        <v>127</v>
      </c>
      <c r="G153" s="1469">
        <v>121</v>
      </c>
      <c r="H153" s="1469">
        <v>114</v>
      </c>
      <c r="I153" s="201"/>
      <c r="J153" s="183" t="str">
        <f t="shared" si="8"/>
        <v/>
      </c>
      <c r="K153" s="184"/>
    </row>
    <row r="154" spans="1:11">
      <c r="A154" s="98" t="s">
        <v>2861</v>
      </c>
      <c r="B154" s="197" t="s">
        <v>792</v>
      </c>
      <c r="C154" s="197"/>
      <c r="D154" s="1361" t="s">
        <v>4760</v>
      </c>
      <c r="E154" s="275">
        <v>230</v>
      </c>
      <c r="F154" s="1468">
        <v>110</v>
      </c>
      <c r="G154" s="1468">
        <v>105</v>
      </c>
      <c r="H154" s="1468">
        <v>99</v>
      </c>
      <c r="I154" s="201"/>
      <c r="J154" s="183" t="str">
        <f t="shared" ref="J154:J164" si="9">IF($I154&gt;0,$F154*I154,"")</f>
        <v/>
      </c>
      <c r="K154" s="184"/>
    </row>
    <row r="155" spans="1:11">
      <c r="A155" s="98" t="s">
        <v>2858</v>
      </c>
      <c r="B155" s="197" t="s">
        <v>791</v>
      </c>
      <c r="C155" s="197"/>
      <c r="D155" s="1361" t="s">
        <v>4760</v>
      </c>
      <c r="E155" s="275">
        <v>280</v>
      </c>
      <c r="F155" s="1468">
        <v>137</v>
      </c>
      <c r="G155" s="1468">
        <v>130</v>
      </c>
      <c r="H155" s="1468">
        <v>123</v>
      </c>
      <c r="I155" s="201"/>
      <c r="J155" s="183" t="str">
        <f t="shared" si="9"/>
        <v/>
      </c>
      <c r="K155" s="184"/>
    </row>
    <row r="156" spans="1:11">
      <c r="A156" s="98" t="s">
        <v>2860</v>
      </c>
      <c r="B156" s="197" t="s">
        <v>793</v>
      </c>
      <c r="C156" s="197"/>
      <c r="D156" s="1361" t="s">
        <v>4760</v>
      </c>
      <c r="E156" s="275">
        <v>230</v>
      </c>
      <c r="F156" s="1468">
        <v>110</v>
      </c>
      <c r="G156" s="1468">
        <v>105</v>
      </c>
      <c r="H156" s="1468">
        <v>99</v>
      </c>
      <c r="I156" s="201"/>
      <c r="J156" s="183" t="str">
        <f t="shared" si="9"/>
        <v/>
      </c>
      <c r="K156" s="184"/>
    </row>
    <row r="157" spans="1:11">
      <c r="A157" s="98" t="s">
        <v>2859</v>
      </c>
      <c r="B157" s="197" t="s">
        <v>794</v>
      </c>
      <c r="C157" s="197"/>
      <c r="D157" s="1361" t="s">
        <v>4760</v>
      </c>
      <c r="E157" s="275">
        <v>230</v>
      </c>
      <c r="F157" s="1468">
        <v>110</v>
      </c>
      <c r="G157" s="1468">
        <v>105</v>
      </c>
      <c r="H157" s="1468">
        <v>99</v>
      </c>
      <c r="I157" s="201"/>
      <c r="J157" s="183" t="str">
        <f t="shared" si="9"/>
        <v/>
      </c>
      <c r="K157" s="184"/>
    </row>
    <row r="158" spans="1:11">
      <c r="A158" s="98" t="s">
        <v>2862</v>
      </c>
      <c r="B158" s="197" t="s">
        <v>795</v>
      </c>
      <c r="C158" s="197"/>
      <c r="D158" s="1361" t="s">
        <v>4760</v>
      </c>
      <c r="E158" s="275">
        <v>240</v>
      </c>
      <c r="F158" s="1468">
        <v>115</v>
      </c>
      <c r="G158" s="1468">
        <v>109</v>
      </c>
      <c r="H158" s="1468">
        <v>104</v>
      </c>
      <c r="I158" s="201"/>
      <c r="J158" s="183" t="str">
        <f t="shared" si="9"/>
        <v/>
      </c>
      <c r="K158" s="184"/>
    </row>
    <row r="159" spans="1:11">
      <c r="A159" s="98" t="s">
        <v>2863</v>
      </c>
      <c r="B159" s="197" t="s">
        <v>796</v>
      </c>
      <c r="C159" s="197"/>
      <c r="D159" s="1361" t="s">
        <v>4760</v>
      </c>
      <c r="E159" s="275">
        <v>230</v>
      </c>
      <c r="F159" s="1468">
        <v>110</v>
      </c>
      <c r="G159" s="1468">
        <v>105</v>
      </c>
      <c r="H159" s="1468">
        <v>99</v>
      </c>
      <c r="I159" s="201"/>
      <c r="J159" s="183" t="str">
        <f t="shared" si="9"/>
        <v/>
      </c>
      <c r="K159" s="184"/>
    </row>
    <row r="160" spans="1:11">
      <c r="A160" s="98" t="s">
        <v>2865</v>
      </c>
      <c r="B160" s="197" t="s">
        <v>797</v>
      </c>
      <c r="C160" s="197"/>
      <c r="D160" s="1361" t="s">
        <v>4760</v>
      </c>
      <c r="E160" s="275">
        <v>230</v>
      </c>
      <c r="F160" s="1468">
        <v>110</v>
      </c>
      <c r="G160" s="1468">
        <v>105</v>
      </c>
      <c r="H160" s="1468">
        <v>99</v>
      </c>
      <c r="I160" s="201"/>
      <c r="J160" s="183" t="str">
        <f t="shared" si="9"/>
        <v/>
      </c>
      <c r="K160" s="184"/>
    </row>
    <row r="161" spans="1:11">
      <c r="A161" s="98" t="s">
        <v>2864</v>
      </c>
      <c r="B161" s="197" t="s">
        <v>798</v>
      </c>
      <c r="C161" s="197"/>
      <c r="D161" s="1361" t="s">
        <v>4760</v>
      </c>
      <c r="E161" s="275">
        <v>280</v>
      </c>
      <c r="F161" s="1468">
        <v>137</v>
      </c>
      <c r="G161" s="1468">
        <v>130</v>
      </c>
      <c r="H161" s="1468">
        <v>123</v>
      </c>
      <c r="I161" s="201"/>
      <c r="J161" s="183" t="str">
        <f t="shared" si="9"/>
        <v/>
      </c>
      <c r="K161" s="184"/>
    </row>
    <row r="162" spans="1:11">
      <c r="A162" s="98" t="s">
        <v>2866</v>
      </c>
      <c r="B162" s="197" t="s">
        <v>799</v>
      </c>
      <c r="C162" s="197"/>
      <c r="D162" s="1361" t="s">
        <v>4760</v>
      </c>
      <c r="E162" s="275">
        <v>230</v>
      </c>
      <c r="F162" s="1468">
        <v>110</v>
      </c>
      <c r="G162" s="1468">
        <v>105</v>
      </c>
      <c r="H162" s="1468">
        <v>99</v>
      </c>
      <c r="I162" s="201"/>
      <c r="J162" s="183" t="str">
        <f t="shared" si="9"/>
        <v/>
      </c>
      <c r="K162" s="184"/>
    </row>
    <row r="163" spans="1:11">
      <c r="A163" s="98" t="s">
        <v>2867</v>
      </c>
      <c r="B163" s="197" t="s">
        <v>800</v>
      </c>
      <c r="C163" s="197"/>
      <c r="D163" s="1361" t="s">
        <v>4760</v>
      </c>
      <c r="E163" s="275">
        <v>230</v>
      </c>
      <c r="F163" s="1468">
        <v>110</v>
      </c>
      <c r="G163" s="1468">
        <v>105</v>
      </c>
      <c r="H163" s="1468">
        <v>99</v>
      </c>
      <c r="I163" s="201"/>
      <c r="J163" s="183" t="str">
        <f t="shared" si="9"/>
        <v/>
      </c>
      <c r="K163" s="184"/>
    </row>
    <row r="164" spans="1:11">
      <c r="A164" s="98" t="s">
        <v>2868</v>
      </c>
      <c r="B164" s="197" t="s">
        <v>801</v>
      </c>
      <c r="C164" s="197"/>
      <c r="D164" s="1361" t="s">
        <v>4760</v>
      </c>
      <c r="E164" s="275">
        <v>230</v>
      </c>
      <c r="F164" s="1468">
        <v>110</v>
      </c>
      <c r="G164" s="1468">
        <v>105</v>
      </c>
      <c r="H164" s="1468">
        <v>99</v>
      </c>
      <c r="I164" s="201"/>
      <c r="J164" s="183" t="str">
        <f t="shared" si="9"/>
        <v/>
      </c>
      <c r="K164" s="184"/>
    </row>
    <row r="165" spans="1:11">
      <c r="A165" s="98" t="s">
        <v>2461</v>
      </c>
      <c r="B165" s="197" t="s">
        <v>855</v>
      </c>
      <c r="C165" s="197"/>
      <c r="D165" s="1361" t="s">
        <v>5072</v>
      </c>
      <c r="E165" s="276">
        <v>260</v>
      </c>
      <c r="F165" s="1469">
        <v>120</v>
      </c>
      <c r="G165" s="1469">
        <v>114</v>
      </c>
      <c r="H165" s="1469">
        <v>108</v>
      </c>
      <c r="I165" s="201"/>
      <c r="J165" s="183" t="str">
        <f t="shared" ref="J165:J199" si="10">IF($I165&gt;0,$F165*I165,"")</f>
        <v/>
      </c>
      <c r="K165" s="184"/>
    </row>
    <row r="166" spans="1:11">
      <c r="A166" s="98" t="s">
        <v>2398</v>
      </c>
      <c r="B166" s="197" t="s">
        <v>856</v>
      </c>
      <c r="C166" s="197"/>
      <c r="D166" s="1361" t="s">
        <v>5072</v>
      </c>
      <c r="E166" s="276">
        <v>260</v>
      </c>
      <c r="F166" s="1469">
        <v>120</v>
      </c>
      <c r="G166" s="1469">
        <v>114</v>
      </c>
      <c r="H166" s="1469">
        <v>108</v>
      </c>
      <c r="I166" s="201"/>
      <c r="J166" s="183" t="str">
        <f t="shared" si="10"/>
        <v/>
      </c>
      <c r="K166" s="184"/>
    </row>
    <row r="167" spans="1:11">
      <c r="A167" s="98" t="s">
        <v>2075</v>
      </c>
      <c r="B167" s="197" t="s">
        <v>857</v>
      </c>
      <c r="C167" s="197"/>
      <c r="D167" s="1361" t="s">
        <v>5072</v>
      </c>
      <c r="E167" s="276">
        <v>260</v>
      </c>
      <c r="F167" s="1469">
        <v>120</v>
      </c>
      <c r="G167" s="1469">
        <v>114</v>
      </c>
      <c r="H167" s="1469">
        <v>108</v>
      </c>
      <c r="I167" s="201"/>
      <c r="J167" s="183" t="str">
        <f t="shared" si="10"/>
        <v/>
      </c>
      <c r="K167" s="184"/>
    </row>
    <row r="168" spans="1:11">
      <c r="A168" s="98" t="s">
        <v>2399</v>
      </c>
      <c r="B168" s="197" t="s">
        <v>858</v>
      </c>
      <c r="C168" s="197"/>
      <c r="D168" s="1361" t="s">
        <v>5072</v>
      </c>
      <c r="E168" s="276">
        <v>260</v>
      </c>
      <c r="F168" s="1469">
        <v>120</v>
      </c>
      <c r="G168" s="1469">
        <v>114</v>
      </c>
      <c r="H168" s="1469">
        <v>108</v>
      </c>
      <c r="I168" s="201"/>
      <c r="J168" s="183" t="str">
        <f t="shared" si="10"/>
        <v/>
      </c>
      <c r="K168" s="184"/>
    </row>
    <row r="169" spans="1:11">
      <c r="A169" s="98" t="s">
        <v>2400</v>
      </c>
      <c r="B169" s="197" t="s">
        <v>859</v>
      </c>
      <c r="C169" s="197"/>
      <c r="D169" s="1361" t="s">
        <v>5072</v>
      </c>
      <c r="E169" s="276">
        <v>260</v>
      </c>
      <c r="F169" s="1469">
        <v>120</v>
      </c>
      <c r="G169" s="1469">
        <v>114</v>
      </c>
      <c r="H169" s="1469">
        <v>108</v>
      </c>
      <c r="I169" s="201"/>
      <c r="J169" s="183" t="str">
        <f t="shared" si="10"/>
        <v/>
      </c>
      <c r="K169" s="184"/>
    </row>
    <row r="170" spans="1:11">
      <c r="A170" s="98" t="s">
        <v>2457</v>
      </c>
      <c r="B170" s="197" t="s">
        <v>816</v>
      </c>
      <c r="C170" s="197"/>
      <c r="D170" s="1361" t="s">
        <v>4760</v>
      </c>
      <c r="E170" s="275">
        <v>260</v>
      </c>
      <c r="F170" s="1469">
        <v>126</v>
      </c>
      <c r="G170" s="1469">
        <v>120</v>
      </c>
      <c r="H170" s="1469">
        <v>113</v>
      </c>
      <c r="I170" s="201"/>
      <c r="J170" s="183" t="str">
        <f t="shared" ref="J170:J184" si="11">IF($I170&gt;0,$F170*I170,"")</f>
        <v/>
      </c>
      <c r="K170" s="184"/>
    </row>
    <row r="171" spans="1:11">
      <c r="A171" s="98" t="s">
        <v>2458</v>
      </c>
      <c r="B171" s="197" t="s">
        <v>817</v>
      </c>
      <c r="C171" s="197"/>
      <c r="D171" s="1361" t="s">
        <v>4760</v>
      </c>
      <c r="E171" s="275">
        <v>260</v>
      </c>
      <c r="F171" s="1469">
        <v>126</v>
      </c>
      <c r="G171" s="1469">
        <v>120</v>
      </c>
      <c r="H171" s="1469">
        <v>113</v>
      </c>
      <c r="I171" s="201"/>
      <c r="J171" s="183" t="str">
        <f t="shared" si="11"/>
        <v/>
      </c>
      <c r="K171" s="184"/>
    </row>
    <row r="172" spans="1:11">
      <c r="A172" s="98" t="s">
        <v>2456</v>
      </c>
      <c r="B172" s="197" t="s">
        <v>818</v>
      </c>
      <c r="C172" s="197"/>
      <c r="D172" s="1361" t="s">
        <v>4760</v>
      </c>
      <c r="E172" s="275">
        <v>260</v>
      </c>
      <c r="F172" s="1469">
        <v>126</v>
      </c>
      <c r="G172" s="1469">
        <v>120</v>
      </c>
      <c r="H172" s="1469">
        <v>113</v>
      </c>
      <c r="I172" s="201"/>
      <c r="J172" s="183" t="str">
        <f t="shared" si="11"/>
        <v/>
      </c>
      <c r="K172" s="184"/>
    </row>
    <row r="173" spans="1:11">
      <c r="A173" s="98" t="s">
        <v>2453</v>
      </c>
      <c r="B173" s="197" t="s">
        <v>819</v>
      </c>
      <c r="C173" s="197"/>
      <c r="D173" s="1361" t="s">
        <v>4760</v>
      </c>
      <c r="E173" s="275">
        <v>260</v>
      </c>
      <c r="F173" s="1469">
        <v>126</v>
      </c>
      <c r="G173" s="1469">
        <v>120</v>
      </c>
      <c r="H173" s="1469">
        <v>113</v>
      </c>
      <c r="I173" s="201"/>
      <c r="J173" s="183" t="str">
        <f t="shared" si="11"/>
        <v/>
      </c>
      <c r="K173" s="184"/>
    </row>
    <row r="174" spans="1:11">
      <c r="A174" s="98" t="s">
        <v>2454</v>
      </c>
      <c r="B174" s="197" t="s">
        <v>820</v>
      </c>
      <c r="C174" s="197"/>
      <c r="D174" s="1361" t="s">
        <v>4760</v>
      </c>
      <c r="E174" s="275">
        <v>260</v>
      </c>
      <c r="F174" s="1469">
        <v>126</v>
      </c>
      <c r="G174" s="1469">
        <v>120</v>
      </c>
      <c r="H174" s="1469">
        <v>113</v>
      </c>
      <c r="I174" s="201"/>
      <c r="J174" s="183" t="str">
        <f t="shared" si="11"/>
        <v/>
      </c>
      <c r="K174" s="184"/>
    </row>
    <row r="175" spans="1:11">
      <c r="A175" s="98" t="s">
        <v>2455</v>
      </c>
      <c r="B175" s="197" t="s">
        <v>821</v>
      </c>
      <c r="C175" s="197"/>
      <c r="D175" s="1361" t="s">
        <v>4760</v>
      </c>
      <c r="E175" s="275">
        <v>260</v>
      </c>
      <c r="F175" s="1469">
        <v>126</v>
      </c>
      <c r="G175" s="1469">
        <v>120</v>
      </c>
      <c r="H175" s="1469">
        <v>113</v>
      </c>
      <c r="I175" s="201"/>
      <c r="J175" s="183" t="str">
        <f t="shared" si="11"/>
        <v/>
      </c>
      <c r="K175" s="184"/>
    </row>
    <row r="176" spans="1:11">
      <c r="A176" s="98" t="s">
        <v>2460</v>
      </c>
      <c r="B176" s="197" t="s">
        <v>2407</v>
      </c>
      <c r="C176" s="197"/>
      <c r="D176" s="1361" t="s">
        <v>5072</v>
      </c>
      <c r="E176" s="276">
        <v>360</v>
      </c>
      <c r="F176" s="1469">
        <v>176</v>
      </c>
      <c r="G176" s="1469">
        <v>167</v>
      </c>
      <c r="H176" s="1469">
        <v>158</v>
      </c>
      <c r="I176" s="201"/>
      <c r="J176" s="183" t="str">
        <f t="shared" si="11"/>
        <v/>
      </c>
      <c r="K176" s="184"/>
    </row>
    <row r="177" spans="1:11">
      <c r="A177" s="98" t="s">
        <v>2855</v>
      </c>
      <c r="B177" s="197" t="s">
        <v>2404</v>
      </c>
      <c r="C177" s="197"/>
      <c r="D177" s="1361" t="s">
        <v>5072</v>
      </c>
      <c r="E177" s="276">
        <v>360</v>
      </c>
      <c r="F177" s="1469">
        <v>176</v>
      </c>
      <c r="G177" s="1469">
        <v>167</v>
      </c>
      <c r="H177" s="1469">
        <v>158</v>
      </c>
      <c r="I177" s="201"/>
      <c r="J177" s="183" t="str">
        <f t="shared" si="11"/>
        <v/>
      </c>
      <c r="K177" s="184"/>
    </row>
    <row r="178" spans="1:11">
      <c r="A178" s="98" t="s">
        <v>2396</v>
      </c>
      <c r="B178" s="197" t="s">
        <v>2405</v>
      </c>
      <c r="C178" s="197"/>
      <c r="D178" s="1361" t="s">
        <v>5072</v>
      </c>
      <c r="E178" s="276">
        <v>360</v>
      </c>
      <c r="F178" s="1469">
        <v>176</v>
      </c>
      <c r="G178" s="1469">
        <v>167</v>
      </c>
      <c r="H178" s="1469">
        <v>158</v>
      </c>
      <c r="I178" s="201"/>
      <c r="J178" s="183" t="str">
        <f t="shared" si="11"/>
        <v/>
      </c>
      <c r="K178" s="184"/>
    </row>
    <row r="179" spans="1:11">
      <c r="A179" s="98" t="s">
        <v>2397</v>
      </c>
      <c r="B179" s="197" t="s">
        <v>2406</v>
      </c>
      <c r="C179" s="197"/>
      <c r="D179" s="1361" t="s">
        <v>5072</v>
      </c>
      <c r="E179" s="276">
        <v>360</v>
      </c>
      <c r="F179" s="1469">
        <v>176</v>
      </c>
      <c r="G179" s="1469">
        <v>167</v>
      </c>
      <c r="H179" s="1469">
        <v>158</v>
      </c>
      <c r="I179" s="201"/>
      <c r="J179" s="183" t="str">
        <f t="shared" si="11"/>
        <v/>
      </c>
      <c r="K179" s="184"/>
    </row>
    <row r="180" spans="1:11">
      <c r="A180" s="98" t="s">
        <v>2070</v>
      </c>
      <c r="B180" s="197" t="s">
        <v>802</v>
      </c>
      <c r="C180" s="197"/>
      <c r="D180" s="1361" t="s">
        <v>4760</v>
      </c>
      <c r="E180" s="276">
        <v>270</v>
      </c>
      <c r="F180" s="1469">
        <v>132</v>
      </c>
      <c r="G180" s="1469">
        <v>126</v>
      </c>
      <c r="H180" s="1469">
        <v>119</v>
      </c>
      <c r="I180" s="201"/>
      <c r="J180" s="183" t="str">
        <f t="shared" si="11"/>
        <v/>
      </c>
      <c r="K180" s="184"/>
    </row>
    <row r="181" spans="1:11">
      <c r="A181" s="98" t="s">
        <v>2490</v>
      </c>
      <c r="B181" s="197" t="s">
        <v>803</v>
      </c>
      <c r="C181" s="197"/>
      <c r="D181" s="1361" t="s">
        <v>4760</v>
      </c>
      <c r="E181" s="276">
        <v>270</v>
      </c>
      <c r="F181" s="1469">
        <v>135</v>
      </c>
      <c r="G181" s="1469">
        <v>128</v>
      </c>
      <c r="H181" s="1469">
        <v>122</v>
      </c>
      <c r="I181" s="201"/>
      <c r="J181" s="183" t="str">
        <f t="shared" si="11"/>
        <v/>
      </c>
      <c r="K181" s="184"/>
    </row>
    <row r="182" spans="1:11">
      <c r="A182" s="98" t="s">
        <v>2882</v>
      </c>
      <c r="B182" s="197" t="s">
        <v>804</v>
      </c>
      <c r="C182" s="197"/>
      <c r="D182" s="1361" t="s">
        <v>4760</v>
      </c>
      <c r="E182" s="276">
        <v>270</v>
      </c>
      <c r="F182" s="1469">
        <v>132</v>
      </c>
      <c r="G182" s="1469">
        <v>126</v>
      </c>
      <c r="H182" s="1469">
        <v>119</v>
      </c>
      <c r="I182" s="201"/>
      <c r="J182" s="183" t="str">
        <f t="shared" si="11"/>
        <v/>
      </c>
      <c r="K182" s="184"/>
    </row>
    <row r="183" spans="1:11">
      <c r="A183" s="98" t="s">
        <v>2881</v>
      </c>
      <c r="B183" s="197" t="s">
        <v>805</v>
      </c>
      <c r="C183" s="197"/>
      <c r="D183" s="1361" t="s">
        <v>4760</v>
      </c>
      <c r="E183" s="276">
        <v>270</v>
      </c>
      <c r="F183" s="1469">
        <v>132</v>
      </c>
      <c r="G183" s="1469">
        <v>126</v>
      </c>
      <c r="H183" s="1469">
        <v>119</v>
      </c>
      <c r="I183" s="201"/>
      <c r="J183" s="183" t="str">
        <f t="shared" si="11"/>
        <v/>
      </c>
      <c r="K183" s="184"/>
    </row>
    <row r="184" spans="1:11">
      <c r="A184" s="98" t="s">
        <v>2880</v>
      </c>
      <c r="B184" s="197" t="s">
        <v>806</v>
      </c>
      <c r="C184" s="197"/>
      <c r="D184" s="1361" t="s">
        <v>4760</v>
      </c>
      <c r="E184" s="276">
        <v>270</v>
      </c>
      <c r="F184" s="1469">
        <v>132</v>
      </c>
      <c r="G184" s="1469">
        <v>126</v>
      </c>
      <c r="H184" s="1469">
        <v>119</v>
      </c>
      <c r="I184" s="201"/>
      <c r="J184" s="183" t="str">
        <f t="shared" si="11"/>
        <v/>
      </c>
      <c r="K184" s="184"/>
    </row>
    <row r="185" spans="1:11">
      <c r="A185" s="98" t="s">
        <v>2390</v>
      </c>
      <c r="B185" s="197" t="s">
        <v>822</v>
      </c>
      <c r="C185" s="197"/>
      <c r="D185" s="1361" t="s">
        <v>5072</v>
      </c>
      <c r="E185" s="276">
        <v>250</v>
      </c>
      <c r="F185" s="1469">
        <v>120</v>
      </c>
      <c r="G185" s="1469">
        <v>114</v>
      </c>
      <c r="H185" s="1469">
        <v>108</v>
      </c>
      <c r="I185" s="201"/>
      <c r="J185" s="183" t="str">
        <f t="shared" si="10"/>
        <v/>
      </c>
      <c r="K185" s="184"/>
    </row>
    <row r="186" spans="1:11">
      <c r="A186" s="98" t="s">
        <v>2391</v>
      </c>
      <c r="B186" s="197" t="s">
        <v>823</v>
      </c>
      <c r="C186" s="197"/>
      <c r="D186" s="1361" t="s">
        <v>5072</v>
      </c>
      <c r="E186" s="276">
        <v>250</v>
      </c>
      <c r="F186" s="1469">
        <v>120</v>
      </c>
      <c r="G186" s="1469">
        <v>114</v>
      </c>
      <c r="H186" s="1469">
        <v>108</v>
      </c>
      <c r="I186" s="201"/>
      <c r="J186" s="183" t="str">
        <f t="shared" si="10"/>
        <v/>
      </c>
      <c r="K186" s="184"/>
    </row>
    <row r="187" spans="1:11">
      <c r="A187" s="98" t="s">
        <v>2392</v>
      </c>
      <c r="B187" s="197" t="s">
        <v>824</v>
      </c>
      <c r="C187" s="197"/>
      <c r="D187" s="1361" t="s">
        <v>5072</v>
      </c>
      <c r="E187" s="276">
        <v>250</v>
      </c>
      <c r="F187" s="1469">
        <v>120</v>
      </c>
      <c r="G187" s="1469">
        <v>114</v>
      </c>
      <c r="H187" s="1469">
        <v>108</v>
      </c>
      <c r="I187" s="201"/>
      <c r="J187" s="183" t="str">
        <f t="shared" si="10"/>
        <v/>
      </c>
      <c r="K187" s="184"/>
    </row>
    <row r="188" spans="1:11">
      <c r="A188" s="98" t="s">
        <v>2393</v>
      </c>
      <c r="B188" s="197" t="s">
        <v>825</v>
      </c>
      <c r="C188" s="197"/>
      <c r="D188" s="1361" t="s">
        <v>5072</v>
      </c>
      <c r="E188" s="276">
        <v>250</v>
      </c>
      <c r="F188" s="1469">
        <v>120</v>
      </c>
      <c r="G188" s="1469">
        <v>114</v>
      </c>
      <c r="H188" s="1469">
        <v>108</v>
      </c>
      <c r="I188" s="201"/>
      <c r="J188" s="183" t="str">
        <f t="shared" si="10"/>
        <v/>
      </c>
      <c r="K188" s="184"/>
    </row>
    <row r="189" spans="1:11">
      <c r="A189" s="98" t="s">
        <v>2394</v>
      </c>
      <c r="B189" s="197" t="s">
        <v>826</v>
      </c>
      <c r="C189" s="197"/>
      <c r="D189" s="1361" t="s">
        <v>5072</v>
      </c>
      <c r="E189" s="276">
        <v>250</v>
      </c>
      <c r="F189" s="1469">
        <v>120</v>
      </c>
      <c r="G189" s="1469">
        <v>114</v>
      </c>
      <c r="H189" s="1469">
        <v>108</v>
      </c>
      <c r="I189" s="201"/>
      <c r="J189" s="183" t="str">
        <f t="shared" si="10"/>
        <v/>
      </c>
      <c r="K189" s="184"/>
    </row>
    <row r="190" spans="1:11">
      <c r="A190" s="98" t="s">
        <v>2512</v>
      </c>
      <c r="B190" s="197" t="s">
        <v>1058</v>
      </c>
      <c r="C190" s="197"/>
      <c r="D190" s="1361" t="s">
        <v>4761</v>
      </c>
      <c r="E190" s="275">
        <v>280</v>
      </c>
      <c r="F190" s="1469">
        <v>136</v>
      </c>
      <c r="G190" s="1469">
        <v>129</v>
      </c>
      <c r="H190" s="1469">
        <v>122</v>
      </c>
      <c r="I190" s="201"/>
      <c r="J190" s="183" t="str">
        <f t="shared" si="10"/>
        <v/>
      </c>
      <c r="K190" s="184"/>
    </row>
    <row r="191" spans="1:11" ht="14.4" customHeight="1">
      <c r="A191" s="98" t="s">
        <v>2513</v>
      </c>
      <c r="B191" s="197" t="s">
        <v>1059</v>
      </c>
      <c r="C191" s="197"/>
      <c r="D191" s="1361" t="s">
        <v>4761</v>
      </c>
      <c r="E191" s="275">
        <v>280</v>
      </c>
      <c r="F191" s="1469">
        <v>136</v>
      </c>
      <c r="G191" s="1469">
        <v>129</v>
      </c>
      <c r="H191" s="1469">
        <v>122</v>
      </c>
      <c r="I191" s="201"/>
      <c r="J191" s="183" t="str">
        <f t="shared" si="10"/>
        <v/>
      </c>
      <c r="K191" s="184"/>
    </row>
    <row r="192" spans="1:11">
      <c r="A192" s="98" t="s">
        <v>2514</v>
      </c>
      <c r="B192" s="197" t="s">
        <v>1060</v>
      </c>
      <c r="C192" s="197"/>
      <c r="D192" s="1361" t="s">
        <v>4761</v>
      </c>
      <c r="E192" s="275">
        <v>280</v>
      </c>
      <c r="F192" s="1469">
        <v>136</v>
      </c>
      <c r="G192" s="1469">
        <v>129</v>
      </c>
      <c r="H192" s="1469">
        <v>122</v>
      </c>
      <c r="I192" s="201"/>
      <c r="J192" s="183" t="str">
        <f t="shared" si="10"/>
        <v/>
      </c>
      <c r="K192" s="184"/>
    </row>
    <row r="193" spans="1:11" s="187" customFormat="1">
      <c r="A193" s="98" t="s">
        <v>1964</v>
      </c>
      <c r="B193" s="197" t="s">
        <v>874</v>
      </c>
      <c r="C193" s="197"/>
      <c r="D193" s="1361" t="s">
        <v>4761</v>
      </c>
      <c r="E193" s="275">
        <v>220</v>
      </c>
      <c r="F193" s="1468">
        <v>110</v>
      </c>
      <c r="G193" s="1468">
        <v>105</v>
      </c>
      <c r="H193" s="1468">
        <v>99</v>
      </c>
      <c r="I193" s="201"/>
      <c r="J193" s="183" t="str">
        <f t="shared" si="10"/>
        <v/>
      </c>
      <c r="K193" s="186"/>
    </row>
    <row r="194" spans="1:11" s="187" customFormat="1">
      <c r="A194" s="98" t="s">
        <v>1965</v>
      </c>
      <c r="B194" s="197" t="s">
        <v>875</v>
      </c>
      <c r="C194" s="197"/>
      <c r="D194" s="1361" t="s">
        <v>4761</v>
      </c>
      <c r="E194" s="275">
        <v>220</v>
      </c>
      <c r="F194" s="1468">
        <v>110</v>
      </c>
      <c r="G194" s="1468">
        <v>105</v>
      </c>
      <c r="H194" s="1468">
        <v>99</v>
      </c>
      <c r="I194" s="201"/>
      <c r="J194" s="183" t="str">
        <f t="shared" si="10"/>
        <v/>
      </c>
      <c r="K194" s="186"/>
    </row>
    <row r="195" spans="1:11">
      <c r="A195" s="98" t="s">
        <v>2869</v>
      </c>
      <c r="B195" s="197" t="s">
        <v>860</v>
      </c>
      <c r="C195" s="197"/>
      <c r="D195" s="1361" t="s">
        <v>4760</v>
      </c>
      <c r="E195" s="276">
        <v>280</v>
      </c>
      <c r="F195" s="1469">
        <v>140</v>
      </c>
      <c r="G195" s="1469">
        <v>133</v>
      </c>
      <c r="H195" s="1469">
        <v>126</v>
      </c>
      <c r="I195" s="201"/>
      <c r="J195" s="183" t="str">
        <f t="shared" si="10"/>
        <v/>
      </c>
      <c r="K195" s="184"/>
    </row>
    <row r="196" spans="1:11">
      <c r="A196" s="98" t="s">
        <v>2870</v>
      </c>
      <c r="B196" s="197" t="s">
        <v>861</v>
      </c>
      <c r="C196" s="197"/>
      <c r="D196" s="1361" t="s">
        <v>4760</v>
      </c>
      <c r="E196" s="276">
        <v>280</v>
      </c>
      <c r="F196" s="1469">
        <v>140</v>
      </c>
      <c r="G196" s="1469">
        <v>133</v>
      </c>
      <c r="H196" s="1469">
        <v>126</v>
      </c>
      <c r="I196" s="201"/>
      <c r="J196" s="183" t="str">
        <f t="shared" si="10"/>
        <v/>
      </c>
      <c r="K196" s="184"/>
    </row>
    <row r="197" spans="1:11">
      <c r="A197" s="98" t="s">
        <v>2871</v>
      </c>
      <c r="B197" s="197" t="s">
        <v>862</v>
      </c>
      <c r="C197" s="197"/>
      <c r="D197" s="1361" t="s">
        <v>4760</v>
      </c>
      <c r="E197" s="276">
        <v>280</v>
      </c>
      <c r="F197" s="1469">
        <v>140</v>
      </c>
      <c r="G197" s="1469">
        <v>133</v>
      </c>
      <c r="H197" s="1469">
        <v>126</v>
      </c>
      <c r="I197" s="201"/>
      <c r="J197" s="183" t="str">
        <f t="shared" si="10"/>
        <v/>
      </c>
      <c r="K197" s="184"/>
    </row>
    <row r="198" spans="1:11">
      <c r="A198" s="98" t="s">
        <v>2872</v>
      </c>
      <c r="B198" s="197" t="s">
        <v>863</v>
      </c>
      <c r="C198" s="197"/>
      <c r="D198" s="1361" t="s">
        <v>4760</v>
      </c>
      <c r="E198" s="276">
        <v>280</v>
      </c>
      <c r="F198" s="1469">
        <v>140</v>
      </c>
      <c r="G198" s="1469">
        <v>133</v>
      </c>
      <c r="H198" s="1469">
        <v>126</v>
      </c>
      <c r="I198" s="201"/>
      <c r="J198" s="183" t="str">
        <f t="shared" si="10"/>
        <v/>
      </c>
      <c r="K198" s="184"/>
    </row>
    <row r="199" spans="1:11">
      <c r="A199" s="98" t="s">
        <v>2873</v>
      </c>
      <c r="B199" s="197" t="s">
        <v>864</v>
      </c>
      <c r="C199" s="197"/>
      <c r="D199" s="1361" t="s">
        <v>4760</v>
      </c>
      <c r="E199" s="276">
        <v>280</v>
      </c>
      <c r="F199" s="1469">
        <v>140</v>
      </c>
      <c r="G199" s="1469">
        <v>133</v>
      </c>
      <c r="H199" s="1469">
        <v>126</v>
      </c>
      <c r="I199" s="201"/>
      <c r="J199" s="183" t="str">
        <f t="shared" si="10"/>
        <v/>
      </c>
      <c r="K199" s="184"/>
    </row>
    <row r="200" spans="1:11">
      <c r="A200" s="98" t="s">
        <v>2065</v>
      </c>
      <c r="B200" s="197" t="s">
        <v>807</v>
      </c>
      <c r="C200" s="197"/>
      <c r="D200" s="1361"/>
      <c r="E200" s="275">
        <v>270</v>
      </c>
      <c r="F200" s="1469">
        <v>136</v>
      </c>
      <c r="G200" s="1469">
        <v>129</v>
      </c>
      <c r="H200" s="1469">
        <v>122</v>
      </c>
      <c r="I200" s="201"/>
      <c r="J200" s="183" t="str">
        <f>IF($I200&gt;0,$F200*I200,"")</f>
        <v/>
      </c>
      <c r="K200" s="184"/>
    </row>
    <row r="201" spans="1:11">
      <c r="A201" s="98" t="s">
        <v>2066</v>
      </c>
      <c r="B201" s="197" t="s">
        <v>808</v>
      </c>
      <c r="C201" s="197"/>
      <c r="D201" s="1361"/>
      <c r="E201" s="275">
        <v>270</v>
      </c>
      <c r="F201" s="1469">
        <v>136</v>
      </c>
      <c r="G201" s="1469">
        <v>129</v>
      </c>
      <c r="H201" s="1469">
        <v>122</v>
      </c>
      <c r="I201" s="201"/>
      <c r="J201" s="183" t="str">
        <f>IF($I201&gt;0,$F201*I201,"")</f>
        <v/>
      </c>
      <c r="K201" s="184"/>
    </row>
    <row r="202" spans="1:11">
      <c r="A202" s="98" t="s">
        <v>2067</v>
      </c>
      <c r="B202" s="197" t="s">
        <v>809</v>
      </c>
      <c r="C202" s="197"/>
      <c r="D202" s="1361"/>
      <c r="E202" s="275">
        <v>270</v>
      </c>
      <c r="F202" s="1469">
        <v>136</v>
      </c>
      <c r="G202" s="1469">
        <v>129</v>
      </c>
      <c r="H202" s="1469">
        <v>122</v>
      </c>
      <c r="I202" s="201"/>
      <c r="J202" s="183" t="str">
        <f>IF($I202&gt;0,$F202*I202,"")</f>
        <v/>
      </c>
      <c r="K202" s="184"/>
    </row>
    <row r="203" spans="1:11">
      <c r="A203" s="98" t="s">
        <v>2879</v>
      </c>
      <c r="B203" s="197" t="s">
        <v>810</v>
      </c>
      <c r="C203" s="197"/>
      <c r="D203" s="1361"/>
      <c r="E203" s="275">
        <v>290</v>
      </c>
      <c r="F203" s="1469">
        <v>145</v>
      </c>
      <c r="G203" s="1469">
        <v>138</v>
      </c>
      <c r="H203" s="1469">
        <v>131</v>
      </c>
      <c r="I203" s="201"/>
      <c r="J203" s="183" t="str">
        <f>IF($I203&gt;0,$F203*I203,"")</f>
        <v/>
      </c>
      <c r="K203" s="184"/>
    </row>
    <row r="204" spans="1:11" ht="15.6">
      <c r="A204" s="290" t="s">
        <v>2134</v>
      </c>
      <c r="B204" s="286"/>
      <c r="C204" s="286"/>
      <c r="D204" s="1363"/>
      <c r="E204" s="276"/>
      <c r="F204" s="274"/>
      <c r="G204" s="274"/>
      <c r="H204" s="274"/>
      <c r="I204" s="289"/>
      <c r="J204" s="289"/>
      <c r="K204" s="184"/>
    </row>
    <row r="205" spans="1:11">
      <c r="A205" s="98" t="s">
        <v>2401</v>
      </c>
      <c r="B205" s="197" t="s">
        <v>933</v>
      </c>
      <c r="C205" s="197"/>
      <c r="D205" s="1361" t="s">
        <v>4760</v>
      </c>
      <c r="E205" s="275">
        <v>290</v>
      </c>
      <c r="F205" s="281">
        <v>145</v>
      </c>
      <c r="G205" s="281">
        <v>138</v>
      </c>
      <c r="H205" s="281">
        <v>130</v>
      </c>
      <c r="I205" s="201"/>
      <c r="J205" s="183" t="str">
        <f>IF($I205&gt;0,$F205*I205,"")</f>
        <v/>
      </c>
      <c r="K205" s="184"/>
    </row>
    <row r="206" spans="1:11">
      <c r="A206" s="98" t="s">
        <v>2402</v>
      </c>
      <c r="B206" s="197" t="s">
        <v>934</v>
      </c>
      <c r="C206" s="197"/>
      <c r="D206" s="1361" t="s">
        <v>4760</v>
      </c>
      <c r="E206" s="275">
        <v>360</v>
      </c>
      <c r="F206" s="1468">
        <v>180</v>
      </c>
      <c r="G206" s="1468">
        <v>171</v>
      </c>
      <c r="H206" s="1468">
        <v>162</v>
      </c>
      <c r="I206" s="201"/>
      <c r="J206" s="183" t="str">
        <f>IF($I206&gt;0,$F206*I206,"")</f>
        <v/>
      </c>
      <c r="K206" s="184"/>
    </row>
    <row r="207" spans="1:11">
      <c r="A207" s="98" t="s">
        <v>1999</v>
      </c>
      <c r="B207" s="197" t="s">
        <v>876</v>
      </c>
      <c r="C207" s="197"/>
      <c r="D207" s="1361" t="s">
        <v>4760</v>
      </c>
      <c r="E207" s="275">
        <v>240</v>
      </c>
      <c r="F207" s="281">
        <v>120</v>
      </c>
      <c r="G207" s="281">
        <v>114</v>
      </c>
      <c r="H207" s="281">
        <v>108</v>
      </c>
      <c r="I207" s="201"/>
      <c r="J207" s="183" t="str">
        <f t="shared" ref="J207:J270" si="12">IF($I207&gt;0,$F207*I207,"")</f>
        <v/>
      </c>
      <c r="K207" s="184"/>
    </row>
    <row r="208" spans="1:11">
      <c r="A208" s="98" t="s">
        <v>2000</v>
      </c>
      <c r="B208" s="197" t="s">
        <v>877</v>
      </c>
      <c r="C208" s="197"/>
      <c r="D208" s="1361" t="s">
        <v>4760</v>
      </c>
      <c r="E208" s="275">
        <v>240</v>
      </c>
      <c r="F208" s="281">
        <v>120</v>
      </c>
      <c r="G208" s="281">
        <v>114</v>
      </c>
      <c r="H208" s="281">
        <v>108</v>
      </c>
      <c r="I208" s="201"/>
      <c r="J208" s="183" t="str">
        <f t="shared" si="12"/>
        <v/>
      </c>
      <c r="K208" s="184"/>
    </row>
    <row r="209" spans="1:11">
      <c r="A209" s="98" t="s">
        <v>2001</v>
      </c>
      <c r="B209" s="197" t="s">
        <v>878</v>
      </c>
      <c r="C209" s="197"/>
      <c r="D209" s="1361" t="s">
        <v>4760</v>
      </c>
      <c r="E209" s="275">
        <v>240</v>
      </c>
      <c r="F209" s="281">
        <v>120</v>
      </c>
      <c r="G209" s="281">
        <v>114</v>
      </c>
      <c r="H209" s="281">
        <v>108</v>
      </c>
      <c r="I209" s="201"/>
      <c r="J209" s="183" t="str">
        <f t="shared" si="12"/>
        <v/>
      </c>
      <c r="K209" s="184"/>
    </row>
    <row r="210" spans="1:11">
      <c r="A210" s="98" t="s">
        <v>2002</v>
      </c>
      <c r="B210" s="197" t="s">
        <v>879</v>
      </c>
      <c r="C210" s="197"/>
      <c r="D210" s="1361" t="s">
        <v>4760</v>
      </c>
      <c r="E210" s="275">
        <v>240</v>
      </c>
      <c r="F210" s="281">
        <v>120</v>
      </c>
      <c r="G210" s="281">
        <v>114</v>
      </c>
      <c r="H210" s="281">
        <v>108</v>
      </c>
      <c r="I210" s="201"/>
      <c r="J210" s="183" t="str">
        <f t="shared" si="12"/>
        <v/>
      </c>
      <c r="K210" s="184"/>
    </row>
    <row r="211" spans="1:11">
      <c r="A211" s="98" t="s">
        <v>2003</v>
      </c>
      <c r="B211" s="197" t="s">
        <v>880</v>
      </c>
      <c r="C211" s="197"/>
      <c r="D211" s="1361" t="s">
        <v>4760</v>
      </c>
      <c r="E211" s="275">
        <v>240</v>
      </c>
      <c r="F211" s="281">
        <v>120</v>
      </c>
      <c r="G211" s="281">
        <v>114</v>
      </c>
      <c r="H211" s="281">
        <v>108</v>
      </c>
      <c r="I211" s="201"/>
      <c r="J211" s="183" t="str">
        <f t="shared" si="12"/>
        <v/>
      </c>
      <c r="K211" s="184"/>
    </row>
    <row r="212" spans="1:11">
      <c r="A212" s="98" t="s">
        <v>2414</v>
      </c>
      <c r="B212" s="197" t="s">
        <v>881</v>
      </c>
      <c r="C212" s="197"/>
      <c r="D212" s="1361" t="s">
        <v>4760</v>
      </c>
      <c r="E212" s="275">
        <v>240</v>
      </c>
      <c r="F212" s="281">
        <v>120</v>
      </c>
      <c r="G212" s="281">
        <v>114</v>
      </c>
      <c r="H212" s="281">
        <v>108</v>
      </c>
      <c r="I212" s="201"/>
      <c r="J212" s="183" t="str">
        <f t="shared" si="12"/>
        <v/>
      </c>
      <c r="K212" s="184"/>
    </row>
    <row r="213" spans="1:11">
      <c r="A213" s="98" t="s">
        <v>2004</v>
      </c>
      <c r="B213" s="197" t="s">
        <v>882</v>
      </c>
      <c r="C213" s="197"/>
      <c r="D213" s="1361" t="s">
        <v>4760</v>
      </c>
      <c r="E213" s="275">
        <v>240</v>
      </c>
      <c r="F213" s="281">
        <v>120</v>
      </c>
      <c r="G213" s="281">
        <v>114</v>
      </c>
      <c r="H213" s="281">
        <v>108</v>
      </c>
      <c r="I213" s="201"/>
      <c r="J213" s="183" t="str">
        <f t="shared" si="12"/>
        <v/>
      </c>
      <c r="K213" s="184"/>
    </row>
    <row r="214" spans="1:11">
      <c r="A214" s="98" t="s">
        <v>2005</v>
      </c>
      <c r="B214" s="197" t="s">
        <v>883</v>
      </c>
      <c r="C214" s="197"/>
      <c r="D214" s="1361" t="s">
        <v>4760</v>
      </c>
      <c r="E214" s="275">
        <v>240</v>
      </c>
      <c r="F214" s="281">
        <v>120</v>
      </c>
      <c r="G214" s="281">
        <v>114</v>
      </c>
      <c r="H214" s="281">
        <v>108</v>
      </c>
      <c r="I214" s="201"/>
      <c r="J214" s="183" t="str">
        <f t="shared" si="12"/>
        <v/>
      </c>
      <c r="K214" s="184"/>
    </row>
    <row r="215" spans="1:11">
      <c r="A215" s="98" t="s">
        <v>2006</v>
      </c>
      <c r="B215" s="197" t="s">
        <v>884</v>
      </c>
      <c r="C215" s="197"/>
      <c r="D215" s="1361" t="s">
        <v>4760</v>
      </c>
      <c r="E215" s="275">
        <v>240</v>
      </c>
      <c r="F215" s="281">
        <v>120</v>
      </c>
      <c r="G215" s="281">
        <v>114</v>
      </c>
      <c r="H215" s="281">
        <v>108</v>
      </c>
      <c r="I215" s="201"/>
      <c r="J215" s="183" t="str">
        <f t="shared" si="12"/>
        <v/>
      </c>
      <c r="K215" s="184"/>
    </row>
    <row r="216" spans="1:11" s="187" customFormat="1">
      <c r="A216" s="98" t="s">
        <v>2483</v>
      </c>
      <c r="B216" s="197" t="s">
        <v>945</v>
      </c>
      <c r="C216" s="197"/>
      <c r="D216" s="1361" t="s">
        <v>4760</v>
      </c>
      <c r="E216" s="275">
        <v>230</v>
      </c>
      <c r="F216" s="281">
        <v>110</v>
      </c>
      <c r="G216" s="281">
        <v>105</v>
      </c>
      <c r="H216" s="281">
        <v>100</v>
      </c>
      <c r="I216" s="201"/>
      <c r="J216" s="183" t="str">
        <f t="shared" ref="J216:J228" si="13">IF($I216&gt;0,$F216*I216,"")</f>
        <v/>
      </c>
      <c r="K216" s="186"/>
    </row>
    <row r="217" spans="1:11" s="187" customFormat="1">
      <c r="A217" s="98" t="s">
        <v>2484</v>
      </c>
      <c r="B217" s="197" t="s">
        <v>946</v>
      </c>
      <c r="C217" s="197"/>
      <c r="D217" s="1361" t="s">
        <v>4760</v>
      </c>
      <c r="E217" s="275">
        <v>230</v>
      </c>
      <c r="F217" s="281">
        <v>110</v>
      </c>
      <c r="G217" s="281">
        <v>105</v>
      </c>
      <c r="H217" s="281">
        <v>100</v>
      </c>
      <c r="I217" s="201"/>
      <c r="J217" s="183" t="str">
        <f t="shared" si="13"/>
        <v/>
      </c>
      <c r="K217" s="186"/>
    </row>
    <row r="218" spans="1:11" s="187" customFormat="1">
      <c r="A218" s="98" t="s">
        <v>2485</v>
      </c>
      <c r="B218" s="197" t="s">
        <v>947</v>
      </c>
      <c r="C218" s="197"/>
      <c r="D218" s="1361" t="s">
        <v>4760</v>
      </c>
      <c r="E218" s="275">
        <v>230</v>
      </c>
      <c r="F218" s="281">
        <v>110</v>
      </c>
      <c r="G218" s="281">
        <v>105</v>
      </c>
      <c r="H218" s="281">
        <v>100</v>
      </c>
      <c r="I218" s="201"/>
      <c r="J218" s="183" t="str">
        <f t="shared" si="13"/>
        <v/>
      </c>
      <c r="K218" s="186"/>
    </row>
    <row r="219" spans="1:11">
      <c r="A219" s="98" t="s">
        <v>2508</v>
      </c>
      <c r="B219" s="197" t="s">
        <v>941</v>
      </c>
      <c r="C219" s="197"/>
      <c r="D219" s="1361" t="s">
        <v>4760</v>
      </c>
      <c r="E219" s="275">
        <v>300</v>
      </c>
      <c r="F219" s="1468">
        <v>140</v>
      </c>
      <c r="G219" s="1468">
        <v>133</v>
      </c>
      <c r="H219" s="1468">
        <v>126</v>
      </c>
      <c r="I219" s="201"/>
      <c r="J219" s="183" t="str">
        <f t="shared" si="13"/>
        <v/>
      </c>
      <c r="K219" s="184"/>
    </row>
    <row r="220" spans="1:11">
      <c r="A220" s="98" t="s">
        <v>2509</v>
      </c>
      <c r="B220" s="197" t="s">
        <v>942</v>
      </c>
      <c r="C220" s="197"/>
      <c r="D220" s="1361" t="s">
        <v>4760</v>
      </c>
      <c r="E220" s="275">
        <v>300</v>
      </c>
      <c r="F220" s="1468">
        <v>140</v>
      </c>
      <c r="G220" s="1468">
        <v>133</v>
      </c>
      <c r="H220" s="1468">
        <v>126</v>
      </c>
      <c r="I220" s="201"/>
      <c r="J220" s="183" t="str">
        <f t="shared" si="13"/>
        <v/>
      </c>
      <c r="K220" s="184"/>
    </row>
    <row r="221" spans="1:11">
      <c r="A221" s="98" t="s">
        <v>2510</v>
      </c>
      <c r="B221" s="197" t="s">
        <v>943</v>
      </c>
      <c r="C221" s="197"/>
      <c r="D221" s="1361" t="s">
        <v>4760</v>
      </c>
      <c r="E221" s="275">
        <v>300</v>
      </c>
      <c r="F221" s="1468">
        <v>140</v>
      </c>
      <c r="G221" s="1468">
        <v>133</v>
      </c>
      <c r="H221" s="1468">
        <v>126</v>
      </c>
      <c r="I221" s="201"/>
      <c r="J221" s="183" t="str">
        <f t="shared" si="13"/>
        <v/>
      </c>
      <c r="K221" s="184"/>
    </row>
    <row r="222" spans="1:11">
      <c r="A222" s="98" t="s">
        <v>2511</v>
      </c>
      <c r="B222" s="197" t="s">
        <v>944</v>
      </c>
      <c r="C222" s="197"/>
      <c r="D222" s="1361" t="s">
        <v>4760</v>
      </c>
      <c r="E222" s="275">
        <v>300</v>
      </c>
      <c r="F222" s="1468">
        <v>140</v>
      </c>
      <c r="G222" s="1468">
        <v>133</v>
      </c>
      <c r="H222" s="1468">
        <v>126</v>
      </c>
      <c r="I222" s="201"/>
      <c r="J222" s="183" t="str">
        <f t="shared" si="13"/>
        <v/>
      </c>
      <c r="K222" s="184"/>
    </row>
    <row r="223" spans="1:11">
      <c r="A223" s="98" t="s">
        <v>2883</v>
      </c>
      <c r="B223" s="197" t="s">
        <v>935</v>
      </c>
      <c r="C223" s="197"/>
      <c r="D223" s="1361" t="s">
        <v>4760</v>
      </c>
      <c r="E223" s="275">
        <v>350</v>
      </c>
      <c r="F223" s="1468">
        <v>165</v>
      </c>
      <c r="G223" s="1468">
        <v>157</v>
      </c>
      <c r="H223" s="1468">
        <v>149</v>
      </c>
      <c r="I223" s="201"/>
      <c r="J223" s="183" t="str">
        <f t="shared" si="13"/>
        <v/>
      </c>
      <c r="K223" s="184"/>
    </row>
    <row r="224" spans="1:11">
      <c r="A224" s="98" t="s">
        <v>2479</v>
      </c>
      <c r="B224" s="197" t="s">
        <v>936</v>
      </c>
      <c r="C224" s="197"/>
      <c r="D224" s="1361" t="s">
        <v>4760</v>
      </c>
      <c r="E224" s="275">
        <v>350</v>
      </c>
      <c r="F224" s="1468">
        <v>165</v>
      </c>
      <c r="G224" s="1468">
        <v>157</v>
      </c>
      <c r="H224" s="1468">
        <v>149</v>
      </c>
      <c r="I224" s="201"/>
      <c r="J224" s="183" t="str">
        <f t="shared" si="13"/>
        <v/>
      </c>
      <c r="K224" s="184"/>
    </row>
    <row r="225" spans="1:11">
      <c r="A225" s="98" t="s">
        <v>2480</v>
      </c>
      <c r="B225" s="197" t="s">
        <v>937</v>
      </c>
      <c r="C225" s="197"/>
      <c r="D225" s="1361" t="s">
        <v>4760</v>
      </c>
      <c r="E225" s="275">
        <v>350</v>
      </c>
      <c r="F225" s="1468">
        <v>165</v>
      </c>
      <c r="G225" s="1468">
        <v>157</v>
      </c>
      <c r="H225" s="1468">
        <v>149</v>
      </c>
      <c r="I225" s="201"/>
      <c r="J225" s="183" t="str">
        <f t="shared" si="13"/>
        <v/>
      </c>
      <c r="K225" s="184"/>
    </row>
    <row r="226" spans="1:11">
      <c r="A226" s="98" t="s">
        <v>2507</v>
      </c>
      <c r="B226" s="197" t="s">
        <v>938</v>
      </c>
      <c r="C226" s="197"/>
      <c r="D226" s="1361" t="s">
        <v>4760</v>
      </c>
      <c r="E226" s="275">
        <v>350</v>
      </c>
      <c r="F226" s="1468">
        <v>165</v>
      </c>
      <c r="G226" s="1468">
        <v>157</v>
      </c>
      <c r="H226" s="1468">
        <v>149</v>
      </c>
      <c r="I226" s="201"/>
      <c r="J226" s="183" t="str">
        <f t="shared" si="13"/>
        <v/>
      </c>
      <c r="K226" s="184"/>
    </row>
    <row r="227" spans="1:11">
      <c r="A227" s="98" t="s">
        <v>2481</v>
      </c>
      <c r="B227" s="197" t="s">
        <v>939</v>
      </c>
      <c r="C227" s="197"/>
      <c r="D227" s="1361" t="s">
        <v>4760</v>
      </c>
      <c r="E227" s="275">
        <v>350</v>
      </c>
      <c r="F227" s="1468">
        <v>165</v>
      </c>
      <c r="G227" s="1468">
        <v>157</v>
      </c>
      <c r="H227" s="1468">
        <v>149</v>
      </c>
      <c r="I227" s="201"/>
      <c r="J227" s="183" t="str">
        <f t="shared" si="13"/>
        <v/>
      </c>
      <c r="K227" s="184"/>
    </row>
    <row r="228" spans="1:11">
      <c r="A228" s="98" t="s">
        <v>2482</v>
      </c>
      <c r="B228" s="197" t="s">
        <v>940</v>
      </c>
      <c r="C228" s="197"/>
      <c r="D228" s="1361" t="s">
        <v>4760</v>
      </c>
      <c r="E228" s="275">
        <v>350</v>
      </c>
      <c r="F228" s="1468">
        <v>165</v>
      </c>
      <c r="G228" s="1468">
        <v>157</v>
      </c>
      <c r="H228" s="1468">
        <v>149</v>
      </c>
      <c r="I228" s="201"/>
      <c r="J228" s="183" t="str">
        <f t="shared" si="13"/>
        <v/>
      </c>
      <c r="K228" s="184"/>
    </row>
    <row r="229" spans="1:11">
      <c r="A229" s="98" t="s">
        <v>2076</v>
      </c>
      <c r="B229" s="197" t="s">
        <v>885</v>
      </c>
      <c r="C229" s="197"/>
      <c r="D229" s="1361" t="s">
        <v>4760</v>
      </c>
      <c r="E229" s="275">
        <v>380</v>
      </c>
      <c r="F229" s="1468">
        <v>178</v>
      </c>
      <c r="G229" s="1468">
        <v>169</v>
      </c>
      <c r="H229" s="1468">
        <v>160</v>
      </c>
      <c r="I229" s="201"/>
      <c r="J229" s="183" t="str">
        <f t="shared" si="12"/>
        <v/>
      </c>
      <c r="K229" s="184"/>
    </row>
    <row r="230" spans="1:11">
      <c r="A230" s="98" t="s">
        <v>2077</v>
      </c>
      <c r="B230" s="197" t="s">
        <v>886</v>
      </c>
      <c r="C230" s="197"/>
      <c r="D230" s="1361" t="s">
        <v>4760</v>
      </c>
      <c r="E230" s="275">
        <v>380</v>
      </c>
      <c r="F230" s="1468">
        <v>178</v>
      </c>
      <c r="G230" s="1468">
        <v>169</v>
      </c>
      <c r="H230" s="1468">
        <v>160</v>
      </c>
      <c r="I230" s="201"/>
      <c r="J230" s="183" t="str">
        <f t="shared" si="12"/>
        <v/>
      </c>
      <c r="K230" s="184"/>
    </row>
    <row r="231" spans="1:11">
      <c r="A231" s="98" t="s">
        <v>2078</v>
      </c>
      <c r="B231" s="197" t="s">
        <v>887</v>
      </c>
      <c r="C231" s="197"/>
      <c r="D231" s="1361" t="s">
        <v>4760</v>
      </c>
      <c r="E231" s="275">
        <v>380</v>
      </c>
      <c r="F231" s="1468">
        <v>178</v>
      </c>
      <c r="G231" s="1468">
        <v>169</v>
      </c>
      <c r="H231" s="1468">
        <v>160</v>
      </c>
      <c r="I231" s="201"/>
      <c r="J231" s="183" t="str">
        <f t="shared" si="12"/>
        <v/>
      </c>
      <c r="K231" s="184"/>
    </row>
    <row r="232" spans="1:11">
      <c r="A232" s="98" t="s">
        <v>2079</v>
      </c>
      <c r="B232" s="197" t="s">
        <v>888</v>
      </c>
      <c r="C232" s="197"/>
      <c r="D232" s="1361" t="s">
        <v>4760</v>
      </c>
      <c r="E232" s="275">
        <v>380</v>
      </c>
      <c r="F232" s="1468">
        <v>178</v>
      </c>
      <c r="G232" s="1468">
        <v>169</v>
      </c>
      <c r="H232" s="1468">
        <v>160</v>
      </c>
      <c r="I232" s="201"/>
      <c r="J232" s="183" t="str">
        <f t="shared" si="12"/>
        <v/>
      </c>
      <c r="K232" s="184"/>
    </row>
    <row r="233" spans="1:11">
      <c r="A233" s="98" t="s">
        <v>2080</v>
      </c>
      <c r="B233" s="197" t="s">
        <v>889</v>
      </c>
      <c r="C233" s="197"/>
      <c r="D233" s="1361" t="s">
        <v>4760</v>
      </c>
      <c r="E233" s="275">
        <v>380</v>
      </c>
      <c r="F233" s="1468">
        <v>178</v>
      </c>
      <c r="G233" s="1468">
        <v>169</v>
      </c>
      <c r="H233" s="1468">
        <v>160</v>
      </c>
      <c r="I233" s="201"/>
      <c r="J233" s="183" t="str">
        <f t="shared" si="12"/>
        <v/>
      </c>
      <c r="K233" s="184"/>
    </row>
    <row r="234" spans="1:11">
      <c r="A234" s="98" t="s">
        <v>2081</v>
      </c>
      <c r="B234" s="197" t="s">
        <v>890</v>
      </c>
      <c r="C234" s="197"/>
      <c r="D234" s="1361" t="s">
        <v>4760</v>
      </c>
      <c r="E234" s="275">
        <v>380</v>
      </c>
      <c r="F234" s="1468">
        <v>178</v>
      </c>
      <c r="G234" s="1468">
        <v>169</v>
      </c>
      <c r="H234" s="1468">
        <v>160</v>
      </c>
      <c r="I234" s="201"/>
      <c r="J234" s="183" t="str">
        <f t="shared" si="12"/>
        <v/>
      </c>
      <c r="K234" s="184"/>
    </row>
    <row r="235" spans="1:11">
      <c r="A235" s="98" t="s">
        <v>2082</v>
      </c>
      <c r="B235" s="197" t="s">
        <v>891</v>
      </c>
      <c r="C235" s="197"/>
      <c r="D235" s="1361" t="s">
        <v>4760</v>
      </c>
      <c r="E235" s="275">
        <v>380</v>
      </c>
      <c r="F235" s="1468">
        <v>178</v>
      </c>
      <c r="G235" s="1468">
        <v>169</v>
      </c>
      <c r="H235" s="1468">
        <v>160</v>
      </c>
      <c r="I235" s="201"/>
      <c r="J235" s="183" t="str">
        <f t="shared" si="12"/>
        <v/>
      </c>
      <c r="K235" s="184"/>
    </row>
    <row r="236" spans="1:11">
      <c r="A236" s="98" t="s">
        <v>2083</v>
      </c>
      <c r="B236" s="197" t="s">
        <v>892</v>
      </c>
      <c r="C236" s="197"/>
      <c r="D236" s="1361" t="s">
        <v>4760</v>
      </c>
      <c r="E236" s="275">
        <v>380</v>
      </c>
      <c r="F236" s="1468">
        <v>178</v>
      </c>
      <c r="G236" s="1468">
        <v>169</v>
      </c>
      <c r="H236" s="1468">
        <v>160</v>
      </c>
      <c r="I236" s="201"/>
      <c r="J236" s="183" t="str">
        <f t="shared" si="12"/>
        <v/>
      </c>
      <c r="K236" s="184"/>
    </row>
    <row r="237" spans="1:11">
      <c r="A237" s="98" t="s">
        <v>2084</v>
      </c>
      <c r="B237" s="197" t="s">
        <v>893</v>
      </c>
      <c r="C237" s="197"/>
      <c r="D237" s="1361" t="s">
        <v>4760</v>
      </c>
      <c r="E237" s="275">
        <v>380</v>
      </c>
      <c r="F237" s="1468">
        <v>178</v>
      </c>
      <c r="G237" s="1468">
        <v>169</v>
      </c>
      <c r="H237" s="1468">
        <v>160</v>
      </c>
      <c r="I237" s="201"/>
      <c r="J237" s="183" t="str">
        <f t="shared" si="12"/>
        <v/>
      </c>
      <c r="K237" s="184"/>
    </row>
    <row r="238" spans="1:11">
      <c r="A238" s="98" t="s">
        <v>2085</v>
      </c>
      <c r="B238" s="197" t="s">
        <v>894</v>
      </c>
      <c r="C238" s="197"/>
      <c r="D238" s="1361" t="s">
        <v>4760</v>
      </c>
      <c r="E238" s="275">
        <v>380</v>
      </c>
      <c r="F238" s="1468">
        <v>178</v>
      </c>
      <c r="G238" s="1468">
        <v>169</v>
      </c>
      <c r="H238" s="1468">
        <v>160</v>
      </c>
      <c r="I238" s="201"/>
      <c r="J238" s="183" t="str">
        <f t="shared" si="12"/>
        <v/>
      </c>
      <c r="K238" s="184"/>
    </row>
    <row r="239" spans="1:11">
      <c r="A239" s="98" t="s">
        <v>2086</v>
      </c>
      <c r="B239" s="197" t="s">
        <v>895</v>
      </c>
      <c r="C239" s="197"/>
      <c r="D239" s="1361" t="s">
        <v>4760</v>
      </c>
      <c r="E239" s="275">
        <v>380</v>
      </c>
      <c r="F239" s="1468">
        <v>178</v>
      </c>
      <c r="G239" s="1468">
        <v>169</v>
      </c>
      <c r="H239" s="1468">
        <v>160</v>
      </c>
      <c r="I239" s="201"/>
      <c r="J239" s="183" t="str">
        <f t="shared" si="12"/>
        <v/>
      </c>
      <c r="K239" s="184"/>
    </row>
    <row r="240" spans="1:11">
      <c r="A240" s="98" t="s">
        <v>2087</v>
      </c>
      <c r="B240" s="197" t="s">
        <v>896</v>
      </c>
      <c r="C240" s="197"/>
      <c r="D240" s="1361" t="s">
        <v>4760</v>
      </c>
      <c r="E240" s="275">
        <v>380</v>
      </c>
      <c r="F240" s="1468">
        <v>178</v>
      </c>
      <c r="G240" s="1468">
        <v>169</v>
      </c>
      <c r="H240" s="1468">
        <v>160</v>
      </c>
      <c r="I240" s="201"/>
      <c r="J240" s="183" t="str">
        <f t="shared" si="12"/>
        <v/>
      </c>
      <c r="K240" s="184"/>
    </row>
    <row r="241" spans="1:11">
      <c r="A241" s="98" t="s">
        <v>2088</v>
      </c>
      <c r="B241" s="197" t="s">
        <v>897</v>
      </c>
      <c r="C241" s="197"/>
      <c r="D241" s="1361" t="s">
        <v>4760</v>
      </c>
      <c r="E241" s="275">
        <v>380</v>
      </c>
      <c r="F241" s="1468">
        <v>178</v>
      </c>
      <c r="G241" s="1468">
        <v>169</v>
      </c>
      <c r="H241" s="1468">
        <v>160</v>
      </c>
      <c r="I241" s="201"/>
      <c r="J241" s="183" t="str">
        <f t="shared" si="12"/>
        <v/>
      </c>
      <c r="K241" s="184"/>
    </row>
    <row r="242" spans="1:11">
      <c r="A242" s="98" t="s">
        <v>2089</v>
      </c>
      <c r="B242" s="197" t="s">
        <v>898</v>
      </c>
      <c r="C242" s="197"/>
      <c r="D242" s="1361" t="s">
        <v>4760</v>
      </c>
      <c r="E242" s="275">
        <v>380</v>
      </c>
      <c r="F242" s="1468">
        <v>178</v>
      </c>
      <c r="G242" s="1468">
        <v>169</v>
      </c>
      <c r="H242" s="1468">
        <v>160</v>
      </c>
      <c r="I242" s="201"/>
      <c r="J242" s="183" t="str">
        <f t="shared" si="12"/>
        <v/>
      </c>
      <c r="K242" s="184"/>
    </row>
    <row r="243" spans="1:11">
      <c r="A243" s="98" t="s">
        <v>2463</v>
      </c>
      <c r="B243" s="197" t="s">
        <v>900</v>
      </c>
      <c r="C243" s="197"/>
      <c r="D243" s="1361" t="s">
        <v>4760</v>
      </c>
      <c r="E243" s="275">
        <v>380</v>
      </c>
      <c r="F243" s="1468">
        <v>178</v>
      </c>
      <c r="G243" s="1468">
        <v>169</v>
      </c>
      <c r="H243" s="1468">
        <v>160</v>
      </c>
      <c r="I243" s="201"/>
      <c r="J243" s="183" t="str">
        <f t="shared" si="12"/>
        <v/>
      </c>
      <c r="K243" s="184"/>
    </row>
    <row r="244" spans="1:11">
      <c r="A244" s="98" t="s">
        <v>2464</v>
      </c>
      <c r="B244" s="197" t="s">
        <v>901</v>
      </c>
      <c r="C244" s="197"/>
      <c r="D244" s="1361" t="s">
        <v>4760</v>
      </c>
      <c r="E244" s="275">
        <v>380</v>
      </c>
      <c r="F244" s="1468">
        <v>178</v>
      </c>
      <c r="G244" s="1468">
        <v>169</v>
      </c>
      <c r="H244" s="1468">
        <v>160</v>
      </c>
      <c r="I244" s="201"/>
      <c r="J244" s="183" t="str">
        <f t="shared" si="12"/>
        <v/>
      </c>
      <c r="K244" s="184"/>
    </row>
    <row r="245" spans="1:11">
      <c r="A245" s="98" t="s">
        <v>2465</v>
      </c>
      <c r="B245" s="197" t="s">
        <v>902</v>
      </c>
      <c r="C245" s="197"/>
      <c r="D245" s="1361" t="s">
        <v>4760</v>
      </c>
      <c r="E245" s="275">
        <v>380</v>
      </c>
      <c r="F245" s="1468">
        <v>178</v>
      </c>
      <c r="G245" s="1468">
        <v>169</v>
      </c>
      <c r="H245" s="1468">
        <v>160</v>
      </c>
      <c r="I245" s="201"/>
      <c r="J245" s="183" t="str">
        <f t="shared" si="12"/>
        <v/>
      </c>
      <c r="K245" s="184"/>
    </row>
    <row r="246" spans="1:11">
      <c r="A246" s="98" t="s">
        <v>2466</v>
      </c>
      <c r="B246" s="197" t="s">
        <v>903</v>
      </c>
      <c r="C246" s="197"/>
      <c r="D246" s="1361" t="s">
        <v>4760</v>
      </c>
      <c r="E246" s="275">
        <v>380</v>
      </c>
      <c r="F246" s="1468">
        <v>178</v>
      </c>
      <c r="G246" s="1468">
        <v>169</v>
      </c>
      <c r="H246" s="1468">
        <v>160</v>
      </c>
      <c r="I246" s="201"/>
      <c r="J246" s="183" t="str">
        <f t="shared" si="12"/>
        <v/>
      </c>
      <c r="K246" s="184"/>
    </row>
    <row r="247" spans="1:11">
      <c r="A247" s="98" t="s">
        <v>2467</v>
      </c>
      <c r="B247" s="197" t="s">
        <v>904</v>
      </c>
      <c r="C247" s="197"/>
      <c r="D247" s="1361" t="s">
        <v>4760</v>
      </c>
      <c r="E247" s="275">
        <v>380</v>
      </c>
      <c r="F247" s="1468">
        <v>178</v>
      </c>
      <c r="G247" s="1468">
        <v>169</v>
      </c>
      <c r="H247" s="1468">
        <v>160</v>
      </c>
      <c r="I247" s="201"/>
      <c r="J247" s="183" t="str">
        <f t="shared" si="12"/>
        <v/>
      </c>
      <c r="K247" s="184"/>
    </row>
    <row r="248" spans="1:11">
      <c r="A248" s="98" t="s">
        <v>2468</v>
      </c>
      <c r="B248" s="197" t="s">
        <v>905</v>
      </c>
      <c r="C248" s="197"/>
      <c r="D248" s="1361" t="s">
        <v>4760</v>
      </c>
      <c r="E248" s="275">
        <v>380</v>
      </c>
      <c r="F248" s="1468">
        <v>178</v>
      </c>
      <c r="G248" s="1468">
        <v>169</v>
      </c>
      <c r="H248" s="1468">
        <v>160</v>
      </c>
      <c r="I248" s="201"/>
      <c r="J248" s="183" t="str">
        <f t="shared" si="12"/>
        <v/>
      </c>
      <c r="K248" s="184"/>
    </row>
    <row r="249" spans="1:11">
      <c r="A249" s="98" t="s">
        <v>2494</v>
      </c>
      <c r="B249" s="197" t="s">
        <v>906</v>
      </c>
      <c r="C249" s="197"/>
      <c r="D249" s="1361" t="s">
        <v>4760</v>
      </c>
      <c r="E249" s="275">
        <v>220</v>
      </c>
      <c r="F249" s="281">
        <v>107</v>
      </c>
      <c r="G249" s="281">
        <v>102</v>
      </c>
      <c r="H249" s="281">
        <v>97</v>
      </c>
      <c r="I249" s="201"/>
      <c r="J249" s="183" t="str">
        <f t="shared" si="12"/>
        <v/>
      </c>
      <c r="K249" s="184"/>
    </row>
    <row r="250" spans="1:11">
      <c r="A250" s="98" t="s">
        <v>2495</v>
      </c>
      <c r="B250" s="197" t="s">
        <v>907</v>
      </c>
      <c r="C250" s="197"/>
      <c r="D250" s="1361" t="s">
        <v>4760</v>
      </c>
      <c r="E250" s="275">
        <v>220</v>
      </c>
      <c r="F250" s="281">
        <v>107</v>
      </c>
      <c r="G250" s="281">
        <v>102</v>
      </c>
      <c r="H250" s="281">
        <v>97</v>
      </c>
      <c r="I250" s="201"/>
      <c r="J250" s="183" t="str">
        <f t="shared" si="12"/>
        <v/>
      </c>
      <c r="K250" s="184"/>
    </row>
    <row r="251" spans="1:11">
      <c r="A251" s="98" t="s">
        <v>2496</v>
      </c>
      <c r="B251" s="197" t="s">
        <v>908</v>
      </c>
      <c r="C251" s="197"/>
      <c r="D251" s="1361" t="s">
        <v>4760</v>
      </c>
      <c r="E251" s="275">
        <v>220</v>
      </c>
      <c r="F251" s="281">
        <v>107</v>
      </c>
      <c r="G251" s="281">
        <v>102</v>
      </c>
      <c r="H251" s="281">
        <v>97</v>
      </c>
      <c r="I251" s="201"/>
      <c r="J251" s="183" t="str">
        <f t="shared" si="12"/>
        <v/>
      </c>
      <c r="K251" s="184"/>
    </row>
    <row r="252" spans="1:11">
      <c r="A252" s="98" t="s">
        <v>2497</v>
      </c>
      <c r="B252" s="197" t="s">
        <v>909</v>
      </c>
      <c r="C252" s="197"/>
      <c r="D252" s="1361" t="s">
        <v>4760</v>
      </c>
      <c r="E252" s="275">
        <v>220</v>
      </c>
      <c r="F252" s="281">
        <v>107</v>
      </c>
      <c r="G252" s="281">
        <v>102</v>
      </c>
      <c r="H252" s="281">
        <v>97</v>
      </c>
      <c r="I252" s="201"/>
      <c r="J252" s="183" t="str">
        <f t="shared" si="12"/>
        <v/>
      </c>
      <c r="K252" s="184"/>
    </row>
    <row r="253" spans="1:11">
      <c r="A253" s="98" t="s">
        <v>2498</v>
      </c>
      <c r="B253" s="197" t="s">
        <v>910</v>
      </c>
      <c r="C253" s="197"/>
      <c r="D253" s="1361" t="s">
        <v>4760</v>
      </c>
      <c r="E253" s="275">
        <v>220</v>
      </c>
      <c r="F253" s="281">
        <v>107</v>
      </c>
      <c r="G253" s="281">
        <v>102</v>
      </c>
      <c r="H253" s="281">
        <v>97</v>
      </c>
      <c r="I253" s="201"/>
      <c r="J253" s="183" t="str">
        <f t="shared" si="12"/>
        <v/>
      </c>
      <c r="K253" s="184"/>
    </row>
    <row r="254" spans="1:11">
      <c r="A254" s="98" t="s">
        <v>2499</v>
      </c>
      <c r="B254" s="197" t="s">
        <v>911</v>
      </c>
      <c r="C254" s="197"/>
      <c r="D254" s="1361" t="s">
        <v>4760</v>
      </c>
      <c r="E254" s="275">
        <v>220</v>
      </c>
      <c r="F254" s="281">
        <v>107</v>
      </c>
      <c r="G254" s="281">
        <v>102</v>
      </c>
      <c r="H254" s="281">
        <v>97</v>
      </c>
      <c r="I254" s="201"/>
      <c r="J254" s="183" t="str">
        <f t="shared" si="12"/>
        <v/>
      </c>
      <c r="K254" s="184"/>
    </row>
    <row r="255" spans="1:11">
      <c r="A255" s="98" t="s">
        <v>2500</v>
      </c>
      <c r="B255" s="197" t="s">
        <v>912</v>
      </c>
      <c r="C255" s="197"/>
      <c r="D255" s="1361" t="s">
        <v>4760</v>
      </c>
      <c r="E255" s="275">
        <v>220</v>
      </c>
      <c r="F255" s="281">
        <v>107</v>
      </c>
      <c r="G255" s="281">
        <v>102</v>
      </c>
      <c r="H255" s="281">
        <v>97</v>
      </c>
      <c r="I255" s="201"/>
      <c r="J255" s="183" t="str">
        <f t="shared" si="12"/>
        <v/>
      </c>
      <c r="K255" s="184"/>
    </row>
    <row r="256" spans="1:11">
      <c r="A256" s="98" t="s">
        <v>2462</v>
      </c>
      <c r="B256" s="197" t="s">
        <v>899</v>
      </c>
      <c r="C256" s="197"/>
      <c r="D256" s="1361" t="s">
        <v>4760</v>
      </c>
      <c r="E256" s="275">
        <v>300</v>
      </c>
      <c r="F256" s="281">
        <v>144</v>
      </c>
      <c r="G256" s="281">
        <v>137</v>
      </c>
      <c r="H256" s="281">
        <v>130</v>
      </c>
      <c r="I256" s="201"/>
      <c r="J256" s="183" t="str">
        <f>IF($I256&gt;0,$F256*I256,"")</f>
        <v/>
      </c>
      <c r="K256" s="184"/>
    </row>
    <row r="257" spans="1:11">
      <c r="A257" s="98" t="s">
        <v>2090</v>
      </c>
      <c r="B257" s="197" t="s">
        <v>913</v>
      </c>
      <c r="C257" s="197"/>
      <c r="D257" s="1361" t="s">
        <v>4760</v>
      </c>
      <c r="E257" s="275">
        <v>345</v>
      </c>
      <c r="F257" s="1468">
        <v>166</v>
      </c>
      <c r="G257" s="1468">
        <v>158</v>
      </c>
      <c r="H257" s="1468">
        <v>149</v>
      </c>
      <c r="I257" s="201"/>
      <c r="J257" s="183" t="str">
        <f t="shared" si="12"/>
        <v/>
      </c>
      <c r="K257" s="184"/>
    </row>
    <row r="258" spans="1:11">
      <c r="A258" s="98" t="s">
        <v>2091</v>
      </c>
      <c r="B258" s="197" t="s">
        <v>914</v>
      </c>
      <c r="C258" s="197"/>
      <c r="D258" s="1361" t="s">
        <v>4760</v>
      </c>
      <c r="E258" s="275">
        <v>345</v>
      </c>
      <c r="F258" s="1468">
        <v>166</v>
      </c>
      <c r="G258" s="1468">
        <v>158</v>
      </c>
      <c r="H258" s="1468">
        <v>149</v>
      </c>
      <c r="I258" s="201"/>
      <c r="J258" s="183" t="str">
        <f t="shared" si="12"/>
        <v/>
      </c>
      <c r="K258" s="184"/>
    </row>
    <row r="259" spans="1:11">
      <c r="A259" s="98" t="s">
        <v>2469</v>
      </c>
      <c r="B259" s="197" t="s">
        <v>915</v>
      </c>
      <c r="C259" s="197"/>
      <c r="D259" s="1361" t="s">
        <v>4760</v>
      </c>
      <c r="E259" s="275">
        <v>345</v>
      </c>
      <c r="F259" s="1468">
        <v>166</v>
      </c>
      <c r="G259" s="1468">
        <v>158</v>
      </c>
      <c r="H259" s="1468">
        <v>149</v>
      </c>
      <c r="I259" s="201"/>
      <c r="J259" s="183" t="str">
        <f t="shared" si="12"/>
        <v/>
      </c>
      <c r="K259" s="184"/>
    </row>
    <row r="260" spans="1:11">
      <c r="A260" s="98" t="s">
        <v>2092</v>
      </c>
      <c r="B260" s="197" t="s">
        <v>916</v>
      </c>
      <c r="C260" s="197"/>
      <c r="D260" s="1361" t="s">
        <v>4760</v>
      </c>
      <c r="E260" s="275">
        <v>345</v>
      </c>
      <c r="F260" s="1468">
        <v>166</v>
      </c>
      <c r="G260" s="1468">
        <v>158</v>
      </c>
      <c r="H260" s="1468">
        <v>149</v>
      </c>
      <c r="I260" s="201"/>
      <c r="J260" s="183" t="str">
        <f t="shared" si="12"/>
        <v/>
      </c>
      <c r="K260" s="184"/>
    </row>
    <row r="261" spans="1:11">
      <c r="A261" s="98" t="s">
        <v>2501</v>
      </c>
      <c r="B261" s="197" t="s">
        <v>917</v>
      </c>
      <c r="C261" s="197"/>
      <c r="D261" s="1361" t="s">
        <v>4760</v>
      </c>
      <c r="E261" s="275">
        <v>345</v>
      </c>
      <c r="F261" s="1468">
        <v>166</v>
      </c>
      <c r="G261" s="1468">
        <v>158</v>
      </c>
      <c r="H261" s="1468">
        <v>149</v>
      </c>
      <c r="I261" s="201"/>
      <c r="J261" s="183" t="str">
        <f t="shared" si="12"/>
        <v/>
      </c>
      <c r="K261" s="184"/>
    </row>
    <row r="262" spans="1:11">
      <c r="A262" s="98" t="s">
        <v>2502</v>
      </c>
      <c r="B262" s="197" t="s">
        <v>918</v>
      </c>
      <c r="C262" s="197"/>
      <c r="D262" s="1361" t="s">
        <v>4760</v>
      </c>
      <c r="E262" s="275">
        <v>345</v>
      </c>
      <c r="F262" s="1468">
        <v>166</v>
      </c>
      <c r="G262" s="1468">
        <v>158</v>
      </c>
      <c r="H262" s="1468">
        <v>149</v>
      </c>
      <c r="I262" s="201"/>
      <c r="J262" s="183" t="str">
        <f t="shared" si="12"/>
        <v/>
      </c>
      <c r="K262" s="184"/>
    </row>
    <row r="263" spans="1:11">
      <c r="A263" s="98" t="s">
        <v>2503</v>
      </c>
      <c r="B263" s="197" t="s">
        <v>919</v>
      </c>
      <c r="C263" s="197"/>
      <c r="D263" s="1361" t="s">
        <v>4760</v>
      </c>
      <c r="E263" s="275">
        <v>345</v>
      </c>
      <c r="F263" s="1468">
        <v>166</v>
      </c>
      <c r="G263" s="1468">
        <v>158</v>
      </c>
      <c r="H263" s="1468">
        <v>149</v>
      </c>
      <c r="I263" s="201"/>
      <c r="J263" s="183" t="str">
        <f t="shared" si="12"/>
        <v/>
      </c>
      <c r="K263" s="184"/>
    </row>
    <row r="264" spans="1:11">
      <c r="A264" s="98" t="s">
        <v>2927</v>
      </c>
      <c r="B264" s="197" t="s">
        <v>920</v>
      </c>
      <c r="C264" s="197"/>
      <c r="D264" s="1361" t="s">
        <v>4761</v>
      </c>
      <c r="E264" s="275">
        <v>290</v>
      </c>
      <c r="F264" s="1468">
        <v>145</v>
      </c>
      <c r="G264" s="1468">
        <v>138</v>
      </c>
      <c r="H264" s="1468">
        <v>131</v>
      </c>
      <c r="I264" s="201"/>
      <c r="J264" s="183" t="str">
        <f t="shared" si="12"/>
        <v/>
      </c>
      <c r="K264" s="184"/>
    </row>
    <row r="265" spans="1:11">
      <c r="A265" s="98" t="s">
        <v>2504</v>
      </c>
      <c r="B265" s="197" t="s">
        <v>921</v>
      </c>
      <c r="C265" s="197"/>
      <c r="D265" s="1361" t="s">
        <v>4761</v>
      </c>
      <c r="E265" s="275">
        <v>290</v>
      </c>
      <c r="F265" s="1468">
        <v>145</v>
      </c>
      <c r="G265" s="1468">
        <v>138</v>
      </c>
      <c r="H265" s="1468">
        <v>131</v>
      </c>
      <c r="I265" s="201"/>
      <c r="J265" s="183" t="str">
        <f t="shared" si="12"/>
        <v/>
      </c>
      <c r="K265" s="184"/>
    </row>
    <row r="266" spans="1:11">
      <c r="A266" s="98" t="s">
        <v>2505</v>
      </c>
      <c r="B266" s="197" t="s">
        <v>922</v>
      </c>
      <c r="C266" s="197"/>
      <c r="D266" s="1361" t="s">
        <v>4761</v>
      </c>
      <c r="E266" s="275">
        <v>290</v>
      </c>
      <c r="F266" s="1468">
        <v>145</v>
      </c>
      <c r="G266" s="1468">
        <v>138</v>
      </c>
      <c r="H266" s="1468">
        <v>131</v>
      </c>
      <c r="I266" s="201"/>
      <c r="J266" s="183" t="str">
        <f t="shared" si="12"/>
        <v/>
      </c>
      <c r="K266" s="184"/>
    </row>
    <row r="267" spans="1:11">
      <c r="A267" s="98" t="s">
        <v>2506</v>
      </c>
      <c r="B267" s="197" t="s">
        <v>923</v>
      </c>
      <c r="C267" s="197"/>
      <c r="D267" s="1361" t="s">
        <v>4761</v>
      </c>
      <c r="E267" s="275">
        <v>290</v>
      </c>
      <c r="F267" s="1468">
        <v>145</v>
      </c>
      <c r="G267" s="1468">
        <v>138</v>
      </c>
      <c r="H267" s="1468">
        <v>131</v>
      </c>
      <c r="I267" s="201"/>
      <c r="J267" s="183" t="str">
        <f t="shared" si="12"/>
        <v/>
      </c>
      <c r="K267" s="184"/>
    </row>
    <row r="268" spans="1:11">
      <c r="A268" s="98" t="s">
        <v>2471</v>
      </c>
      <c r="B268" s="197" t="s">
        <v>924</v>
      </c>
      <c r="C268" s="197"/>
      <c r="D268" s="1361" t="s">
        <v>4761</v>
      </c>
      <c r="E268" s="275">
        <v>290</v>
      </c>
      <c r="F268" s="1468">
        <v>145</v>
      </c>
      <c r="G268" s="1468">
        <v>138</v>
      </c>
      <c r="H268" s="1468">
        <v>131</v>
      </c>
      <c r="I268" s="201"/>
      <c r="J268" s="183" t="str">
        <f t="shared" si="12"/>
        <v/>
      </c>
      <c r="K268" s="184"/>
    </row>
    <row r="269" spans="1:11">
      <c r="A269" s="98" t="s">
        <v>2470</v>
      </c>
      <c r="B269" s="197" t="s">
        <v>925</v>
      </c>
      <c r="C269" s="197"/>
      <c r="D269" s="1361" t="s">
        <v>4761</v>
      </c>
      <c r="E269" s="275">
        <v>290</v>
      </c>
      <c r="F269" s="1468">
        <v>145</v>
      </c>
      <c r="G269" s="1468">
        <v>138</v>
      </c>
      <c r="H269" s="1468">
        <v>131</v>
      </c>
      <c r="I269" s="201"/>
      <c r="J269" s="183" t="str">
        <f t="shared" si="12"/>
        <v/>
      </c>
      <c r="K269" s="184"/>
    </row>
    <row r="270" spans="1:11">
      <c r="A270" s="98" t="s">
        <v>2472</v>
      </c>
      <c r="B270" s="197" t="s">
        <v>926</v>
      </c>
      <c r="C270" s="197"/>
      <c r="D270" s="1361" t="s">
        <v>4761</v>
      </c>
      <c r="E270" s="275">
        <v>290</v>
      </c>
      <c r="F270" s="1468">
        <v>145</v>
      </c>
      <c r="G270" s="1468">
        <v>138</v>
      </c>
      <c r="H270" s="1468">
        <v>131</v>
      </c>
      <c r="I270" s="201"/>
      <c r="J270" s="183" t="str">
        <f t="shared" si="12"/>
        <v/>
      </c>
      <c r="K270" s="184"/>
    </row>
    <row r="271" spans="1:11">
      <c r="A271" s="98" t="s">
        <v>2473</v>
      </c>
      <c r="B271" s="197" t="s">
        <v>927</v>
      </c>
      <c r="C271" s="197"/>
      <c r="D271" s="1361" t="s">
        <v>4761</v>
      </c>
      <c r="E271" s="275">
        <v>180</v>
      </c>
      <c r="F271" s="1468">
        <v>83</v>
      </c>
      <c r="G271" s="1468">
        <v>79</v>
      </c>
      <c r="H271" s="1468">
        <v>75</v>
      </c>
      <c r="I271" s="201"/>
      <c r="J271" s="183" t="str">
        <f t="shared" ref="J271:J318" si="14">IF($I271&gt;0,$F271*I271,"")</f>
        <v/>
      </c>
      <c r="K271" s="184"/>
    </row>
    <row r="272" spans="1:11">
      <c r="A272" s="98" t="s">
        <v>2474</v>
      </c>
      <c r="B272" s="197" t="s">
        <v>928</v>
      </c>
      <c r="C272" s="197"/>
      <c r="D272" s="1361" t="s">
        <v>4761</v>
      </c>
      <c r="E272" s="275">
        <v>180</v>
      </c>
      <c r="F272" s="1468">
        <v>83</v>
      </c>
      <c r="G272" s="1468">
        <v>79</v>
      </c>
      <c r="H272" s="1468">
        <v>75</v>
      </c>
      <c r="I272" s="201"/>
      <c r="J272" s="183" t="str">
        <f t="shared" si="14"/>
        <v/>
      </c>
      <c r="K272" s="184"/>
    </row>
    <row r="273" spans="1:11">
      <c r="A273" s="98" t="s">
        <v>2475</v>
      </c>
      <c r="B273" s="197" t="s">
        <v>929</v>
      </c>
      <c r="C273" s="197"/>
      <c r="D273" s="1361" t="s">
        <v>4761</v>
      </c>
      <c r="E273" s="275">
        <v>180</v>
      </c>
      <c r="F273" s="1468">
        <v>83</v>
      </c>
      <c r="G273" s="1468">
        <v>79</v>
      </c>
      <c r="H273" s="1468">
        <v>75</v>
      </c>
      <c r="I273" s="201"/>
      <c r="J273" s="183" t="str">
        <f t="shared" si="14"/>
        <v/>
      </c>
      <c r="K273" s="184"/>
    </row>
    <row r="274" spans="1:11">
      <c r="A274" s="98" t="s">
        <v>2476</v>
      </c>
      <c r="B274" s="197" t="s">
        <v>930</v>
      </c>
      <c r="C274" s="197"/>
      <c r="D274" s="1361" t="s">
        <v>4761</v>
      </c>
      <c r="E274" s="275">
        <v>180</v>
      </c>
      <c r="F274" s="1468">
        <v>83</v>
      </c>
      <c r="G274" s="1468">
        <v>79</v>
      </c>
      <c r="H274" s="1468">
        <v>75</v>
      </c>
      <c r="I274" s="201"/>
      <c r="J274" s="183" t="str">
        <f t="shared" si="14"/>
        <v/>
      </c>
      <c r="K274" s="184"/>
    </row>
    <row r="275" spans="1:11">
      <c r="A275" s="98" t="s">
        <v>2477</v>
      </c>
      <c r="B275" s="197" t="s">
        <v>931</v>
      </c>
      <c r="C275" s="197"/>
      <c r="D275" s="1361" t="s">
        <v>4761</v>
      </c>
      <c r="E275" s="275">
        <v>180</v>
      </c>
      <c r="F275" s="1468">
        <v>83</v>
      </c>
      <c r="G275" s="1468">
        <v>79</v>
      </c>
      <c r="H275" s="1468">
        <v>75</v>
      </c>
      <c r="I275" s="201"/>
      <c r="J275" s="183" t="str">
        <f t="shared" si="14"/>
        <v/>
      </c>
      <c r="K275" s="184"/>
    </row>
    <row r="276" spans="1:11">
      <c r="A276" s="98" t="s">
        <v>2478</v>
      </c>
      <c r="B276" s="197" t="s">
        <v>932</v>
      </c>
      <c r="C276" s="197"/>
      <c r="D276" s="1361" t="s">
        <v>4761</v>
      </c>
      <c r="E276" s="275">
        <v>180</v>
      </c>
      <c r="F276" s="1468">
        <v>83</v>
      </c>
      <c r="G276" s="1468">
        <v>79</v>
      </c>
      <c r="H276" s="1468">
        <v>75</v>
      </c>
      <c r="I276" s="201"/>
      <c r="J276" s="183" t="str">
        <f t="shared" si="14"/>
        <v/>
      </c>
      <c r="K276" s="184"/>
    </row>
    <row r="277" spans="1:11" ht="15.6">
      <c r="A277" s="287" t="s">
        <v>2135</v>
      </c>
      <c r="B277" s="286"/>
      <c r="C277" s="286"/>
      <c r="D277" s="1363"/>
      <c r="E277" s="276"/>
      <c r="F277" s="274"/>
      <c r="G277" s="274"/>
      <c r="H277" s="274"/>
      <c r="I277" s="289"/>
      <c r="J277" s="289"/>
      <c r="K277" s="184"/>
    </row>
    <row r="278" spans="1:11">
      <c r="A278" s="98" t="s">
        <v>2874</v>
      </c>
      <c r="B278" s="197" t="s">
        <v>960</v>
      </c>
      <c r="C278" s="197"/>
      <c r="D278" s="1361" t="s">
        <v>4760</v>
      </c>
      <c r="E278" s="275">
        <v>230</v>
      </c>
      <c r="F278" s="1468">
        <v>114</v>
      </c>
      <c r="G278" s="1468">
        <v>108</v>
      </c>
      <c r="H278" s="1468">
        <v>103</v>
      </c>
      <c r="I278" s="201"/>
      <c r="J278" s="183" t="str">
        <f>IF($I278&gt;0,$F278*I278,"")</f>
        <v/>
      </c>
      <c r="K278" s="184"/>
    </row>
    <row r="279" spans="1:11">
      <c r="A279" s="98" t="s">
        <v>962</v>
      </c>
      <c r="B279" s="197" t="s">
        <v>961</v>
      </c>
      <c r="C279" s="197"/>
      <c r="D279" s="1361" t="s">
        <v>4760</v>
      </c>
      <c r="E279" s="275">
        <v>230</v>
      </c>
      <c r="F279" s="1468">
        <v>114</v>
      </c>
      <c r="G279" s="1468">
        <v>108</v>
      </c>
      <c r="H279" s="1468">
        <v>103</v>
      </c>
      <c r="I279" s="201"/>
      <c r="J279" s="183" t="str">
        <f>IF($I279&gt;0,$F279*I279,"")</f>
        <v/>
      </c>
      <c r="K279" s="184"/>
    </row>
    <row r="280" spans="1:11">
      <c r="A280" s="98" t="s">
        <v>964</v>
      </c>
      <c r="B280" s="197" t="s">
        <v>963</v>
      </c>
      <c r="C280" s="197"/>
      <c r="D280" s="1361" t="s">
        <v>4760</v>
      </c>
      <c r="E280" s="275">
        <v>230</v>
      </c>
      <c r="F280" s="1468">
        <v>114</v>
      </c>
      <c r="G280" s="1468">
        <v>108</v>
      </c>
      <c r="H280" s="1468">
        <v>103</v>
      </c>
      <c r="I280" s="201"/>
      <c r="J280" s="183" t="str">
        <f>IF($I280&gt;0,$F280*I280,"")</f>
        <v/>
      </c>
      <c r="K280" s="184"/>
    </row>
    <row r="281" spans="1:11" s="187" customFormat="1">
      <c r="A281" s="98" t="s">
        <v>949</v>
      </c>
      <c r="B281" s="197" t="s">
        <v>948</v>
      </c>
      <c r="C281" s="197"/>
      <c r="D281" s="1361" t="s">
        <v>4760</v>
      </c>
      <c r="E281" s="275">
        <v>220</v>
      </c>
      <c r="F281" s="1468">
        <v>108</v>
      </c>
      <c r="G281" s="1468">
        <v>103</v>
      </c>
      <c r="H281" s="1468">
        <v>97</v>
      </c>
      <c r="I281" s="201"/>
      <c r="J281" s="183" t="str">
        <f t="shared" si="14"/>
        <v/>
      </c>
      <c r="K281" s="186"/>
    </row>
    <row r="282" spans="1:11" s="187" customFormat="1">
      <c r="A282" s="98" t="s">
        <v>951</v>
      </c>
      <c r="B282" s="197" t="s">
        <v>950</v>
      </c>
      <c r="C282" s="197"/>
      <c r="D282" s="1361" t="s">
        <v>4760</v>
      </c>
      <c r="E282" s="275">
        <v>220</v>
      </c>
      <c r="F282" s="1468">
        <v>108</v>
      </c>
      <c r="G282" s="1468">
        <v>103</v>
      </c>
      <c r="H282" s="1468">
        <v>97</v>
      </c>
      <c r="I282" s="201"/>
      <c r="J282" s="183" t="str">
        <f t="shared" si="14"/>
        <v/>
      </c>
      <c r="K282" s="186"/>
    </row>
    <row r="283" spans="1:11" s="187" customFormat="1">
      <c r="A283" s="98" t="s">
        <v>953</v>
      </c>
      <c r="B283" s="197" t="s">
        <v>952</v>
      </c>
      <c r="C283" s="197"/>
      <c r="D283" s="1361" t="s">
        <v>4760</v>
      </c>
      <c r="E283" s="275">
        <v>220</v>
      </c>
      <c r="F283" s="1468">
        <v>108</v>
      </c>
      <c r="G283" s="1468">
        <v>103</v>
      </c>
      <c r="H283" s="1468">
        <v>97</v>
      </c>
      <c r="I283" s="201"/>
      <c r="J283" s="183" t="str">
        <f t="shared" si="14"/>
        <v/>
      </c>
      <c r="K283" s="186"/>
    </row>
    <row r="284" spans="1:11">
      <c r="A284" s="98" t="s">
        <v>955</v>
      </c>
      <c r="B284" s="197" t="s">
        <v>954</v>
      </c>
      <c r="C284" s="197"/>
      <c r="D284" s="1361" t="s">
        <v>4760</v>
      </c>
      <c r="E284" s="275">
        <v>220</v>
      </c>
      <c r="F284" s="281">
        <v>110</v>
      </c>
      <c r="G284" s="281">
        <v>105</v>
      </c>
      <c r="H284" s="281">
        <v>100</v>
      </c>
      <c r="I284" s="201"/>
      <c r="J284" s="183" t="str">
        <f t="shared" si="14"/>
        <v/>
      </c>
      <c r="K284" s="184"/>
    </row>
    <row r="285" spans="1:11">
      <c r="A285" s="98" t="s">
        <v>957</v>
      </c>
      <c r="B285" s="197" t="s">
        <v>956</v>
      </c>
      <c r="C285" s="197"/>
      <c r="D285" s="1361" t="s">
        <v>4760</v>
      </c>
      <c r="E285" s="275">
        <v>220</v>
      </c>
      <c r="F285" s="281">
        <v>110</v>
      </c>
      <c r="G285" s="281">
        <v>105</v>
      </c>
      <c r="H285" s="281">
        <v>100</v>
      </c>
      <c r="I285" s="201"/>
      <c r="J285" s="183" t="str">
        <f t="shared" si="14"/>
        <v/>
      </c>
      <c r="K285" s="184"/>
    </row>
    <row r="286" spans="1:11">
      <c r="A286" s="98" t="s">
        <v>959</v>
      </c>
      <c r="B286" s="197" t="s">
        <v>958</v>
      </c>
      <c r="C286" s="197"/>
      <c r="D286" s="1361" t="s">
        <v>4760</v>
      </c>
      <c r="E286" s="275">
        <v>220</v>
      </c>
      <c r="F286" s="281">
        <v>110</v>
      </c>
      <c r="G286" s="281">
        <v>105</v>
      </c>
      <c r="H286" s="281">
        <v>100</v>
      </c>
      <c r="I286" s="201"/>
      <c r="J286" s="183" t="str">
        <f t="shared" si="14"/>
        <v/>
      </c>
      <c r="K286" s="184"/>
    </row>
    <row r="287" spans="1:11" ht="15.6">
      <c r="A287" s="287" t="s">
        <v>2136</v>
      </c>
      <c r="B287" s="286"/>
      <c r="C287" s="286"/>
      <c r="D287" s="1363"/>
      <c r="E287" s="276"/>
      <c r="F287" s="274"/>
      <c r="G287" s="274"/>
      <c r="H287" s="274"/>
      <c r="I287" s="289"/>
      <c r="J287" s="289"/>
      <c r="K287" s="184"/>
    </row>
    <row r="288" spans="1:11">
      <c r="A288" s="98" t="s">
        <v>2007</v>
      </c>
      <c r="B288" s="197" t="s">
        <v>980</v>
      </c>
      <c r="C288" s="197"/>
      <c r="D288" s="1361" t="s">
        <v>4760</v>
      </c>
      <c r="E288" s="275">
        <v>120</v>
      </c>
      <c r="F288" s="281">
        <v>60</v>
      </c>
      <c r="G288" s="281">
        <v>57</v>
      </c>
      <c r="H288" s="281">
        <v>54</v>
      </c>
      <c r="I288" s="201"/>
      <c r="J288" s="183" t="str">
        <f>IF($I288&gt;0,$F288*I288,"")</f>
        <v/>
      </c>
      <c r="K288" s="184"/>
    </row>
    <row r="289" spans="1:11" ht="14.4" customHeight="1">
      <c r="A289" s="98" t="s">
        <v>2875</v>
      </c>
      <c r="B289" s="197" t="s">
        <v>977</v>
      </c>
      <c r="C289" s="197"/>
      <c r="D289" s="1361" t="s">
        <v>4760</v>
      </c>
      <c r="E289" s="275">
        <v>230</v>
      </c>
      <c r="F289" s="1468">
        <v>114</v>
      </c>
      <c r="G289" s="1468">
        <v>108</v>
      </c>
      <c r="H289" s="1468">
        <v>103</v>
      </c>
      <c r="I289" s="201"/>
      <c r="J289" s="183" t="str">
        <f>IF($I289&gt;0,$F289*I289,"")</f>
        <v/>
      </c>
      <c r="K289" s="184"/>
    </row>
    <row r="290" spans="1:11">
      <c r="A290" s="98" t="s">
        <v>2876</v>
      </c>
      <c r="B290" s="197" t="s">
        <v>978</v>
      </c>
      <c r="C290" s="197"/>
      <c r="D290" s="1361" t="s">
        <v>4760</v>
      </c>
      <c r="E290" s="275">
        <v>230</v>
      </c>
      <c r="F290" s="1468">
        <v>114</v>
      </c>
      <c r="G290" s="1468">
        <v>108</v>
      </c>
      <c r="H290" s="1468">
        <v>103</v>
      </c>
      <c r="I290" s="201"/>
      <c r="J290" s="183" t="str">
        <f>IF($I290&gt;0,$F290*I290,"")</f>
        <v/>
      </c>
      <c r="K290" s="184"/>
    </row>
    <row r="291" spans="1:11">
      <c r="A291" s="98" t="s">
        <v>2877</v>
      </c>
      <c r="B291" s="197" t="s">
        <v>979</v>
      </c>
      <c r="C291" s="197"/>
      <c r="D291" s="1361" t="s">
        <v>4760</v>
      </c>
      <c r="E291" s="275">
        <v>230</v>
      </c>
      <c r="F291" s="1468">
        <v>114</v>
      </c>
      <c r="G291" s="1468">
        <v>108</v>
      </c>
      <c r="H291" s="1468">
        <v>103</v>
      </c>
      <c r="I291" s="201"/>
      <c r="J291" s="183" t="str">
        <f>IF($I291&gt;0,$F291*I291,"")</f>
        <v/>
      </c>
      <c r="K291" s="184"/>
    </row>
    <row r="292" spans="1:11">
      <c r="A292" s="98" t="s">
        <v>966</v>
      </c>
      <c r="B292" s="197" t="s">
        <v>965</v>
      </c>
      <c r="C292" s="197"/>
      <c r="D292" s="1361" t="s">
        <v>4760</v>
      </c>
      <c r="E292" s="275">
        <v>220</v>
      </c>
      <c r="F292" s="1468">
        <v>108</v>
      </c>
      <c r="G292" s="1468">
        <v>103</v>
      </c>
      <c r="H292" s="1468">
        <v>97</v>
      </c>
      <c r="I292" s="201"/>
      <c r="J292" s="183" t="str">
        <f t="shared" si="14"/>
        <v/>
      </c>
      <c r="K292" s="184"/>
    </row>
    <row r="293" spans="1:11">
      <c r="A293" s="98" t="s">
        <v>968</v>
      </c>
      <c r="B293" s="197" t="s">
        <v>967</v>
      </c>
      <c r="C293" s="197"/>
      <c r="D293" s="1361" t="s">
        <v>4760</v>
      </c>
      <c r="E293" s="275">
        <v>220</v>
      </c>
      <c r="F293" s="1468">
        <v>108</v>
      </c>
      <c r="G293" s="1468">
        <v>103</v>
      </c>
      <c r="H293" s="1468">
        <v>97</v>
      </c>
      <c r="I293" s="201"/>
      <c r="J293" s="183" t="str">
        <f t="shared" si="14"/>
        <v/>
      </c>
      <c r="K293" s="184"/>
    </row>
    <row r="294" spans="1:11">
      <c r="A294" s="98" t="s">
        <v>970</v>
      </c>
      <c r="B294" s="197" t="s">
        <v>969</v>
      </c>
      <c r="C294" s="197"/>
      <c r="D294" s="1361" t="s">
        <v>4760</v>
      </c>
      <c r="E294" s="275">
        <v>220</v>
      </c>
      <c r="F294" s="1468">
        <v>108</v>
      </c>
      <c r="G294" s="1468">
        <v>103</v>
      </c>
      <c r="H294" s="1468">
        <v>97</v>
      </c>
      <c r="I294" s="201"/>
      <c r="J294" s="183" t="str">
        <f t="shared" si="14"/>
        <v/>
      </c>
      <c r="K294" s="184"/>
    </row>
    <row r="295" spans="1:11" s="187" customFormat="1">
      <c r="A295" s="98" t="s">
        <v>972</v>
      </c>
      <c r="B295" s="197" t="s">
        <v>971</v>
      </c>
      <c r="C295" s="197"/>
      <c r="D295" s="1361" t="s">
        <v>4760</v>
      </c>
      <c r="E295" s="275">
        <v>220</v>
      </c>
      <c r="F295" s="281">
        <v>110</v>
      </c>
      <c r="G295" s="281">
        <v>105</v>
      </c>
      <c r="H295" s="281">
        <v>100</v>
      </c>
      <c r="I295" s="201"/>
      <c r="J295" s="183" t="str">
        <f t="shared" si="14"/>
        <v/>
      </c>
      <c r="K295" s="186"/>
    </row>
    <row r="296" spans="1:11">
      <c r="A296" s="98" t="s">
        <v>974</v>
      </c>
      <c r="B296" s="197" t="s">
        <v>973</v>
      </c>
      <c r="C296" s="197"/>
      <c r="D296" s="1361" t="s">
        <v>4760</v>
      </c>
      <c r="E296" s="275">
        <v>220</v>
      </c>
      <c r="F296" s="281">
        <v>110</v>
      </c>
      <c r="G296" s="281">
        <v>105</v>
      </c>
      <c r="H296" s="281">
        <v>100</v>
      </c>
      <c r="I296" s="201"/>
      <c r="J296" s="183" t="str">
        <f t="shared" si="14"/>
        <v/>
      </c>
      <c r="K296" s="184"/>
    </row>
    <row r="297" spans="1:11">
      <c r="A297" s="98" t="s">
        <v>976</v>
      </c>
      <c r="B297" s="197" t="s">
        <v>975</v>
      </c>
      <c r="C297" s="197"/>
      <c r="D297" s="1361" t="s">
        <v>4760</v>
      </c>
      <c r="E297" s="275">
        <v>220</v>
      </c>
      <c r="F297" s="281">
        <v>110</v>
      </c>
      <c r="G297" s="281">
        <v>105</v>
      </c>
      <c r="H297" s="281">
        <v>100</v>
      </c>
      <c r="I297" s="201"/>
      <c r="J297" s="183" t="str">
        <f t="shared" si="14"/>
        <v/>
      </c>
      <c r="K297" s="184"/>
    </row>
    <row r="298" spans="1:11">
      <c r="A298" s="98" t="s">
        <v>2878</v>
      </c>
      <c r="B298" s="197" t="s">
        <v>981</v>
      </c>
      <c r="C298" s="197"/>
      <c r="D298" s="1361" t="s">
        <v>4760</v>
      </c>
      <c r="E298" s="275">
        <v>150</v>
      </c>
      <c r="F298" s="281">
        <v>70</v>
      </c>
      <c r="G298" s="281">
        <v>67</v>
      </c>
      <c r="H298" s="281">
        <v>63</v>
      </c>
      <c r="I298" s="201"/>
      <c r="J298" s="183" t="str">
        <f t="shared" si="14"/>
        <v/>
      </c>
      <c r="K298" s="184"/>
    </row>
    <row r="299" spans="1:11" ht="15.6">
      <c r="A299" s="293" t="s">
        <v>2051</v>
      </c>
      <c r="B299" s="292"/>
      <c r="C299" s="292"/>
      <c r="D299" s="1365"/>
      <c r="E299" s="291"/>
      <c r="F299" s="294"/>
      <c r="G299" s="294"/>
      <c r="H299" s="294"/>
      <c r="I299" s="295"/>
      <c r="J299" s="295"/>
      <c r="K299" s="184"/>
    </row>
    <row r="300" spans="1:11">
      <c r="A300" s="98" t="s">
        <v>2008</v>
      </c>
      <c r="B300" s="197" t="s">
        <v>982</v>
      </c>
      <c r="C300" s="197"/>
      <c r="D300" s="1361"/>
      <c r="E300" s="276">
        <v>290</v>
      </c>
      <c r="F300" s="1469">
        <v>144</v>
      </c>
      <c r="G300" s="1469">
        <v>137</v>
      </c>
      <c r="H300" s="1469">
        <v>130</v>
      </c>
      <c r="I300" s="201"/>
      <c r="J300" s="183" t="str">
        <f t="shared" si="14"/>
        <v/>
      </c>
      <c r="K300" s="184"/>
    </row>
    <row r="301" spans="1:11">
      <c r="A301" s="98" t="s">
        <v>2009</v>
      </c>
      <c r="B301" s="197" t="s">
        <v>983</v>
      </c>
      <c r="C301" s="197"/>
      <c r="D301" s="1361"/>
      <c r="E301" s="276">
        <v>290</v>
      </c>
      <c r="F301" s="1469">
        <v>144</v>
      </c>
      <c r="G301" s="1469">
        <v>137</v>
      </c>
      <c r="H301" s="1469">
        <v>130</v>
      </c>
      <c r="I301" s="201"/>
      <c r="J301" s="183" t="str">
        <f t="shared" si="14"/>
        <v/>
      </c>
      <c r="K301" s="184"/>
    </row>
    <row r="302" spans="1:11">
      <c r="A302" s="98" t="s">
        <v>2010</v>
      </c>
      <c r="B302" s="197" t="s">
        <v>984</v>
      </c>
      <c r="C302" s="197"/>
      <c r="D302" s="1361" t="s">
        <v>5177</v>
      </c>
      <c r="E302" s="276">
        <v>290</v>
      </c>
      <c r="F302" s="1469">
        <v>140</v>
      </c>
      <c r="G302" s="1469">
        <v>133</v>
      </c>
      <c r="H302" s="1469">
        <v>126</v>
      </c>
      <c r="I302" s="201"/>
      <c r="J302" s="183" t="str">
        <f t="shared" si="14"/>
        <v/>
      </c>
      <c r="K302" s="184"/>
    </row>
    <row r="303" spans="1:11" ht="15.6">
      <c r="A303" s="287" t="s">
        <v>2050</v>
      </c>
      <c r="B303" s="284"/>
      <c r="C303" s="284"/>
      <c r="D303" s="1362"/>
      <c r="E303" s="277"/>
      <c r="F303" s="178"/>
      <c r="G303" s="178"/>
      <c r="H303" s="178"/>
      <c r="I303" s="277"/>
      <c r="J303" s="277"/>
      <c r="K303" s="184"/>
    </row>
    <row r="304" spans="1:11">
      <c r="A304" s="98" t="s">
        <v>2487</v>
      </c>
      <c r="B304" s="197" t="s">
        <v>985</v>
      </c>
      <c r="C304" s="197"/>
      <c r="D304" s="1361" t="s">
        <v>5177</v>
      </c>
      <c r="E304" s="275">
        <v>140</v>
      </c>
      <c r="F304" s="281">
        <v>70</v>
      </c>
      <c r="G304" s="281">
        <v>67</v>
      </c>
      <c r="H304" s="281">
        <v>63</v>
      </c>
      <c r="I304" s="201"/>
      <c r="J304" s="183" t="str">
        <f t="shared" si="14"/>
        <v/>
      </c>
      <c r="K304" s="184"/>
    </row>
    <row r="305" spans="1:11">
      <c r="A305" s="98" t="s">
        <v>2486</v>
      </c>
      <c r="B305" s="197" t="s">
        <v>986</v>
      </c>
      <c r="C305" s="197"/>
      <c r="D305" s="1361" t="s">
        <v>4760</v>
      </c>
      <c r="E305" s="275">
        <v>140</v>
      </c>
      <c r="F305" s="281">
        <v>70</v>
      </c>
      <c r="G305" s="281">
        <v>67</v>
      </c>
      <c r="H305" s="281">
        <v>63</v>
      </c>
      <c r="I305" s="201"/>
      <c r="J305" s="183" t="str">
        <f t="shared" si="14"/>
        <v/>
      </c>
      <c r="K305" s="184"/>
    </row>
    <row r="306" spans="1:11">
      <c r="A306" s="98" t="s">
        <v>2488</v>
      </c>
      <c r="B306" s="197" t="s">
        <v>987</v>
      </c>
      <c r="C306" s="197"/>
      <c r="D306" s="1361" t="s">
        <v>5177</v>
      </c>
      <c r="E306" s="275">
        <v>140</v>
      </c>
      <c r="F306" s="281">
        <v>70</v>
      </c>
      <c r="G306" s="281">
        <v>67</v>
      </c>
      <c r="H306" s="281">
        <v>63</v>
      </c>
      <c r="I306" s="201"/>
      <c r="J306" s="183" t="str">
        <f t="shared" si="14"/>
        <v/>
      </c>
      <c r="K306" s="184"/>
    </row>
    <row r="307" spans="1:11" ht="15.6">
      <c r="A307" s="296" t="s">
        <v>4904</v>
      </c>
      <c r="B307" s="296"/>
      <c r="C307" s="296"/>
      <c r="D307" s="1366"/>
      <c r="E307" s="297"/>
      <c r="F307" s="298"/>
      <c r="G307" s="298"/>
      <c r="H307" s="298"/>
      <c r="I307" s="297"/>
      <c r="J307" s="297"/>
      <c r="K307" s="184"/>
    </row>
    <row r="308" spans="1:11">
      <c r="A308" s="189" t="s">
        <v>1240</v>
      </c>
      <c r="B308" s="197" t="s">
        <v>1239</v>
      </c>
      <c r="C308" s="197"/>
      <c r="D308" s="1361"/>
      <c r="E308" s="276">
        <v>290</v>
      </c>
      <c r="F308" s="282">
        <v>174</v>
      </c>
      <c r="G308" s="282">
        <v>174</v>
      </c>
      <c r="H308" s="282">
        <v>174</v>
      </c>
      <c r="I308" s="201"/>
      <c r="J308" s="183" t="str">
        <f t="shared" si="14"/>
        <v/>
      </c>
      <c r="K308" s="184"/>
    </row>
    <row r="309" spans="1:11">
      <c r="A309" s="189" t="s">
        <v>2403</v>
      </c>
      <c r="B309" s="197" t="s">
        <v>1251</v>
      </c>
      <c r="C309" s="197"/>
      <c r="D309" s="1361"/>
      <c r="E309" s="276">
        <v>460</v>
      </c>
      <c r="F309" s="282">
        <v>276</v>
      </c>
      <c r="G309" s="282">
        <v>276</v>
      </c>
      <c r="H309" s="282">
        <v>276</v>
      </c>
      <c r="I309" s="201"/>
      <c r="J309" s="183" t="str">
        <f t="shared" si="14"/>
        <v/>
      </c>
      <c r="K309" s="184"/>
    </row>
    <row r="310" spans="1:11">
      <c r="A310" s="189" t="s">
        <v>1242</v>
      </c>
      <c r="B310" s="197" t="s">
        <v>1241</v>
      </c>
      <c r="C310" s="197"/>
      <c r="D310" s="1361"/>
      <c r="E310" s="276">
        <v>240</v>
      </c>
      <c r="F310" s="282">
        <v>144</v>
      </c>
      <c r="G310" s="282">
        <v>144</v>
      </c>
      <c r="H310" s="282">
        <v>144</v>
      </c>
      <c r="I310" s="201"/>
      <c r="J310" s="183" t="str">
        <f t="shared" si="14"/>
        <v/>
      </c>
      <c r="K310" s="184"/>
    </row>
    <row r="311" spans="1:11">
      <c r="A311" s="189" t="s">
        <v>1244</v>
      </c>
      <c r="B311" s="197" t="s">
        <v>1243</v>
      </c>
      <c r="C311" s="197"/>
      <c r="D311" s="1361"/>
      <c r="E311" s="276">
        <v>120</v>
      </c>
      <c r="F311" s="282">
        <v>72</v>
      </c>
      <c r="G311" s="282">
        <v>72</v>
      </c>
      <c r="H311" s="282">
        <v>72</v>
      </c>
      <c r="I311" s="201"/>
      <c r="J311" s="183" t="str">
        <f t="shared" si="14"/>
        <v/>
      </c>
      <c r="K311" s="184"/>
    </row>
    <row r="312" spans="1:11">
      <c r="A312" s="189" t="s">
        <v>1246</v>
      </c>
      <c r="B312" s="197" t="s">
        <v>1245</v>
      </c>
      <c r="C312" s="197"/>
      <c r="D312" s="1361"/>
      <c r="E312" s="276">
        <v>200</v>
      </c>
      <c r="F312" s="282">
        <v>118</v>
      </c>
      <c r="G312" s="282">
        <v>118</v>
      </c>
      <c r="H312" s="282">
        <v>118</v>
      </c>
      <c r="I312" s="201"/>
      <c r="J312" s="183" t="str">
        <f t="shared" si="14"/>
        <v/>
      </c>
      <c r="K312" s="184"/>
    </row>
    <row r="313" spans="1:11" ht="15.6">
      <c r="A313" s="547" t="s">
        <v>2137</v>
      </c>
      <c r="B313" s="292"/>
      <c r="C313" s="292"/>
      <c r="D313" s="1365"/>
      <c r="E313" s="299"/>
      <c r="F313" s="300"/>
      <c r="G313" s="300"/>
      <c r="H313" s="300"/>
      <c r="I313" s="301"/>
      <c r="J313" s="301"/>
      <c r="K313" s="184"/>
    </row>
    <row r="314" spans="1:11">
      <c r="A314" s="98" t="s">
        <v>2011</v>
      </c>
      <c r="B314" s="197" t="s">
        <v>988</v>
      </c>
      <c r="C314" s="197"/>
      <c r="D314" s="1361"/>
      <c r="E314" s="275">
        <v>440</v>
      </c>
      <c r="F314" s="281">
        <v>210</v>
      </c>
      <c r="G314" s="281">
        <v>200</v>
      </c>
      <c r="H314" s="281">
        <v>189</v>
      </c>
      <c r="I314" s="201"/>
      <c r="J314" s="183" t="str">
        <f t="shared" si="14"/>
        <v/>
      </c>
    </row>
    <row r="315" spans="1:11">
      <c r="A315" s="98" t="s">
        <v>2842</v>
      </c>
      <c r="B315" s="197" t="s">
        <v>2843</v>
      </c>
      <c r="C315" s="197"/>
      <c r="D315" s="1361"/>
      <c r="E315" s="275">
        <v>440</v>
      </c>
      <c r="F315" s="281">
        <v>210</v>
      </c>
      <c r="G315" s="281">
        <v>200</v>
      </c>
      <c r="H315" s="281">
        <v>189</v>
      </c>
      <c r="I315" s="201"/>
      <c r="J315" s="183" t="str">
        <f t="shared" si="14"/>
        <v/>
      </c>
    </row>
    <row r="316" spans="1:11">
      <c r="A316" s="98" t="s">
        <v>2489</v>
      </c>
      <c r="B316" s="197" t="s">
        <v>989</v>
      </c>
      <c r="C316" s="197"/>
      <c r="D316" s="1361"/>
      <c r="E316" s="275">
        <v>440</v>
      </c>
      <c r="F316" s="281">
        <v>210</v>
      </c>
      <c r="G316" s="281">
        <v>200</v>
      </c>
      <c r="H316" s="281">
        <v>189</v>
      </c>
      <c r="I316" s="201"/>
      <c r="J316" s="183" t="str">
        <f t="shared" si="14"/>
        <v/>
      </c>
    </row>
    <row r="317" spans="1:11">
      <c r="A317" s="98" t="s">
        <v>2012</v>
      </c>
      <c r="B317" s="197" t="s">
        <v>990</v>
      </c>
      <c r="C317" s="197"/>
      <c r="D317" s="1361"/>
      <c r="E317" s="275">
        <v>480</v>
      </c>
      <c r="F317" s="281">
        <v>235</v>
      </c>
      <c r="G317" s="281">
        <v>224</v>
      </c>
      <c r="H317" s="281">
        <v>212</v>
      </c>
      <c r="I317" s="201"/>
      <c r="J317" s="183" t="str">
        <f t="shared" si="14"/>
        <v/>
      </c>
    </row>
    <row r="318" spans="1:11">
      <c r="A318" s="98" t="s">
        <v>2013</v>
      </c>
      <c r="B318" s="197" t="s">
        <v>991</v>
      </c>
      <c r="C318" s="197"/>
      <c r="D318" s="1361"/>
      <c r="E318" s="275">
        <v>480</v>
      </c>
      <c r="F318" s="281">
        <v>235</v>
      </c>
      <c r="G318" s="281">
        <v>224</v>
      </c>
      <c r="H318" s="281">
        <v>212</v>
      </c>
      <c r="I318" s="201"/>
      <c r="J318" s="183" t="str">
        <f t="shared" si="14"/>
        <v/>
      </c>
    </row>
    <row r="319" spans="1:11">
      <c r="A319" s="98" t="s">
        <v>2014</v>
      </c>
      <c r="B319" s="198" t="s">
        <v>1864</v>
      </c>
      <c r="C319" s="198"/>
      <c r="D319" s="1367"/>
      <c r="E319" s="275">
        <v>480</v>
      </c>
      <c r="F319" s="281">
        <v>235</v>
      </c>
      <c r="G319" s="281">
        <v>224</v>
      </c>
      <c r="H319" s="281">
        <v>212</v>
      </c>
      <c r="I319" s="201"/>
      <c r="J319" s="183" t="str">
        <f t="shared" ref="J319:J374" si="15">IF($I319&gt;0,$F319*I319,"")</f>
        <v/>
      </c>
    </row>
    <row r="320" spans="1:11">
      <c r="A320" s="98" t="s">
        <v>2015</v>
      </c>
      <c r="B320" s="197" t="s">
        <v>992</v>
      </c>
      <c r="C320" s="197"/>
      <c r="D320" s="1361"/>
      <c r="E320" s="275">
        <v>480</v>
      </c>
      <c r="F320" s="281">
        <v>235</v>
      </c>
      <c r="G320" s="281">
        <v>224</v>
      </c>
      <c r="H320" s="281">
        <v>212</v>
      </c>
      <c r="I320" s="201"/>
      <c r="J320" s="183" t="str">
        <f t="shared" si="15"/>
        <v/>
      </c>
    </row>
    <row r="321" spans="1:10">
      <c r="A321" s="98" t="s">
        <v>2016</v>
      </c>
      <c r="B321" s="197" t="s">
        <v>993</v>
      </c>
      <c r="C321" s="197"/>
      <c r="D321" s="1361"/>
      <c r="E321" s="275">
        <v>480</v>
      </c>
      <c r="F321" s="281">
        <v>235</v>
      </c>
      <c r="G321" s="281">
        <v>224</v>
      </c>
      <c r="H321" s="281">
        <v>212</v>
      </c>
      <c r="I321" s="201"/>
      <c r="J321" s="183" t="str">
        <f t="shared" si="15"/>
        <v/>
      </c>
    </row>
    <row r="322" spans="1:10">
      <c r="A322" s="98" t="s">
        <v>2017</v>
      </c>
      <c r="B322" s="197" t="s">
        <v>994</v>
      </c>
      <c r="C322" s="197"/>
      <c r="D322" s="1361"/>
      <c r="E322" s="275">
        <v>480</v>
      </c>
      <c r="F322" s="281">
        <v>235</v>
      </c>
      <c r="G322" s="281">
        <v>224</v>
      </c>
      <c r="H322" s="281">
        <v>212</v>
      </c>
      <c r="I322" s="201"/>
      <c r="J322" s="183" t="str">
        <f t="shared" si="15"/>
        <v/>
      </c>
    </row>
    <row r="323" spans="1:10">
      <c r="A323" s="98" t="s">
        <v>2018</v>
      </c>
      <c r="B323" s="197" t="s">
        <v>995</v>
      </c>
      <c r="C323" s="197"/>
      <c r="D323" s="1361"/>
      <c r="E323" s="275">
        <v>440</v>
      </c>
      <c r="F323" s="281">
        <v>200</v>
      </c>
      <c r="G323" s="281">
        <v>190</v>
      </c>
      <c r="H323" s="281">
        <v>180</v>
      </c>
      <c r="I323" s="201"/>
      <c r="J323" s="183" t="str">
        <f t="shared" si="15"/>
        <v/>
      </c>
    </row>
    <row r="324" spans="1:10">
      <c r="A324" s="98" t="s">
        <v>2019</v>
      </c>
      <c r="B324" s="197" t="s">
        <v>996</v>
      </c>
      <c r="C324" s="197"/>
      <c r="D324" s="1361"/>
      <c r="E324" s="275">
        <v>440</v>
      </c>
      <c r="F324" s="281">
        <v>200</v>
      </c>
      <c r="G324" s="281">
        <v>190</v>
      </c>
      <c r="H324" s="281">
        <v>180</v>
      </c>
      <c r="I324" s="201"/>
      <c r="J324" s="183" t="str">
        <f t="shared" si="15"/>
        <v/>
      </c>
    </row>
    <row r="325" spans="1:10">
      <c r="A325" s="98" t="s">
        <v>2020</v>
      </c>
      <c r="B325" s="197" t="s">
        <v>997</v>
      </c>
      <c r="C325" s="197"/>
      <c r="D325" s="1361"/>
      <c r="E325" s="275">
        <v>440</v>
      </c>
      <c r="F325" s="281">
        <v>200</v>
      </c>
      <c r="G325" s="281">
        <v>190</v>
      </c>
      <c r="H325" s="281">
        <v>180</v>
      </c>
      <c r="I325" s="201"/>
      <c r="J325" s="183" t="str">
        <f t="shared" si="15"/>
        <v/>
      </c>
    </row>
    <row r="326" spans="1:10">
      <c r="A326" s="98" t="s">
        <v>2021</v>
      </c>
      <c r="B326" s="197" t="s">
        <v>998</v>
      </c>
      <c r="C326" s="197"/>
      <c r="D326" s="1361"/>
      <c r="E326" s="275">
        <v>440</v>
      </c>
      <c r="F326" s="281">
        <v>200</v>
      </c>
      <c r="G326" s="281">
        <v>190</v>
      </c>
      <c r="H326" s="281">
        <v>180</v>
      </c>
      <c r="I326" s="201"/>
      <c r="J326" s="183" t="str">
        <f t="shared" si="15"/>
        <v/>
      </c>
    </row>
    <row r="327" spans="1:10">
      <c r="A327" s="98" t="s">
        <v>2022</v>
      </c>
      <c r="B327" s="197" t="s">
        <v>999</v>
      </c>
      <c r="C327" s="197"/>
      <c r="D327" s="1361"/>
      <c r="E327" s="275">
        <v>450</v>
      </c>
      <c r="F327" s="281">
        <v>200</v>
      </c>
      <c r="G327" s="281">
        <v>190</v>
      </c>
      <c r="H327" s="281">
        <v>180</v>
      </c>
      <c r="I327" s="201"/>
      <c r="J327" s="183" t="str">
        <f t="shared" si="15"/>
        <v/>
      </c>
    </row>
    <row r="328" spans="1:10">
      <c r="A328" s="98" t="s">
        <v>2023</v>
      </c>
      <c r="B328" s="197" t="s">
        <v>1000</v>
      </c>
      <c r="C328" s="197"/>
      <c r="D328" s="1361"/>
      <c r="E328" s="275">
        <v>480</v>
      </c>
      <c r="F328" s="281">
        <v>220</v>
      </c>
      <c r="G328" s="281">
        <v>209</v>
      </c>
      <c r="H328" s="281">
        <v>198</v>
      </c>
      <c r="I328" s="201"/>
      <c r="J328" s="183" t="str">
        <f t="shared" si="15"/>
        <v/>
      </c>
    </row>
    <row r="329" spans="1:10">
      <c r="A329" s="98" t="s">
        <v>2024</v>
      </c>
      <c r="B329" s="197" t="s">
        <v>1001</v>
      </c>
      <c r="C329" s="197"/>
      <c r="D329" s="1361"/>
      <c r="E329" s="275">
        <v>250</v>
      </c>
      <c r="F329" s="281">
        <v>125</v>
      </c>
      <c r="G329" s="281">
        <v>118</v>
      </c>
      <c r="H329" s="281">
        <v>112</v>
      </c>
      <c r="I329" s="201"/>
      <c r="J329" s="183" t="str">
        <f t="shared" si="15"/>
        <v/>
      </c>
    </row>
    <row r="330" spans="1:10">
      <c r="A330" s="98" t="s">
        <v>2025</v>
      </c>
      <c r="B330" s="197" t="s">
        <v>1002</v>
      </c>
      <c r="C330" s="197"/>
      <c r="D330" s="1361"/>
      <c r="E330" s="275">
        <v>250</v>
      </c>
      <c r="F330" s="281">
        <v>125</v>
      </c>
      <c r="G330" s="281">
        <v>118</v>
      </c>
      <c r="H330" s="281">
        <v>112</v>
      </c>
      <c r="I330" s="201"/>
      <c r="J330" s="183" t="str">
        <f t="shared" si="15"/>
        <v/>
      </c>
    </row>
    <row r="331" spans="1:10">
      <c r="A331" s="98" t="s">
        <v>2026</v>
      </c>
      <c r="B331" s="197" t="s">
        <v>1003</v>
      </c>
      <c r="C331" s="197"/>
      <c r="D331" s="1361"/>
      <c r="E331" s="275">
        <v>250</v>
      </c>
      <c r="F331" s="281">
        <v>125</v>
      </c>
      <c r="G331" s="281">
        <v>118</v>
      </c>
      <c r="H331" s="281">
        <v>112</v>
      </c>
      <c r="I331" s="201"/>
      <c r="J331" s="183" t="str">
        <f t="shared" si="15"/>
        <v/>
      </c>
    </row>
    <row r="332" spans="1:10">
      <c r="A332" s="98" t="s">
        <v>2027</v>
      </c>
      <c r="B332" s="197" t="s">
        <v>1004</v>
      </c>
      <c r="C332" s="197"/>
      <c r="D332" s="1361"/>
      <c r="E332" s="275">
        <v>250</v>
      </c>
      <c r="F332" s="281">
        <v>125</v>
      </c>
      <c r="G332" s="281">
        <v>118</v>
      </c>
      <c r="H332" s="281">
        <v>112</v>
      </c>
      <c r="I332" s="201"/>
      <c r="J332" s="183" t="str">
        <f t="shared" si="15"/>
        <v/>
      </c>
    </row>
    <row r="333" spans="1:10">
      <c r="A333" s="98" t="s">
        <v>2028</v>
      </c>
      <c r="B333" s="197" t="s">
        <v>1005</v>
      </c>
      <c r="C333" s="197"/>
      <c r="D333" s="1361"/>
      <c r="E333" s="275">
        <v>250</v>
      </c>
      <c r="F333" s="281">
        <v>125</v>
      </c>
      <c r="G333" s="281">
        <v>118</v>
      </c>
      <c r="H333" s="281">
        <v>112</v>
      </c>
      <c r="I333" s="201"/>
      <c r="J333" s="183" t="str">
        <f t="shared" si="15"/>
        <v/>
      </c>
    </row>
    <row r="334" spans="1:10">
      <c r="A334" s="98" t="s">
        <v>2029</v>
      </c>
      <c r="B334" s="197" t="s">
        <v>1006</v>
      </c>
      <c r="C334" s="197"/>
      <c r="D334" s="1361"/>
      <c r="E334" s="275">
        <v>250</v>
      </c>
      <c r="F334" s="281">
        <v>125</v>
      </c>
      <c r="G334" s="281">
        <v>118</v>
      </c>
      <c r="H334" s="281">
        <v>112</v>
      </c>
      <c r="I334" s="201"/>
      <c r="J334" s="183" t="str">
        <f t="shared" si="15"/>
        <v/>
      </c>
    </row>
    <row r="335" spans="1:10">
      <c r="A335" s="98" t="s">
        <v>2030</v>
      </c>
      <c r="B335" s="197" t="s">
        <v>1007</v>
      </c>
      <c r="C335" s="197"/>
      <c r="D335" s="1361"/>
      <c r="E335" s="275">
        <v>250</v>
      </c>
      <c r="F335" s="281">
        <v>125</v>
      </c>
      <c r="G335" s="281">
        <v>118</v>
      </c>
      <c r="H335" s="281">
        <v>112</v>
      </c>
      <c r="I335" s="201"/>
      <c r="J335" s="183" t="str">
        <f t="shared" si="15"/>
        <v/>
      </c>
    </row>
    <row r="336" spans="1:10">
      <c r="A336" s="98" t="s">
        <v>2031</v>
      </c>
      <c r="B336" s="197" t="s">
        <v>1008</v>
      </c>
      <c r="C336" s="197"/>
      <c r="D336" s="1361"/>
      <c r="E336" s="275">
        <v>250</v>
      </c>
      <c r="F336" s="281">
        <v>125</v>
      </c>
      <c r="G336" s="281">
        <v>118</v>
      </c>
      <c r="H336" s="281">
        <v>112</v>
      </c>
      <c r="I336" s="201"/>
      <c r="J336" s="183" t="str">
        <f t="shared" si="15"/>
        <v/>
      </c>
    </row>
    <row r="337" spans="1:10">
      <c r="A337" s="98" t="s">
        <v>2032</v>
      </c>
      <c r="B337" s="197" t="s">
        <v>1009</v>
      </c>
      <c r="C337" s="197"/>
      <c r="D337" s="1361"/>
      <c r="E337" s="275">
        <v>250</v>
      </c>
      <c r="F337" s="281">
        <v>125</v>
      </c>
      <c r="G337" s="281">
        <v>118</v>
      </c>
      <c r="H337" s="281">
        <v>112</v>
      </c>
      <c r="I337" s="201"/>
      <c r="J337" s="183" t="str">
        <f t="shared" si="15"/>
        <v/>
      </c>
    </row>
    <row r="338" spans="1:10">
      <c r="A338" s="98" t="s">
        <v>2033</v>
      </c>
      <c r="B338" s="197" t="s">
        <v>1010</v>
      </c>
      <c r="C338" s="197"/>
      <c r="D338" s="1361"/>
      <c r="E338" s="275">
        <v>250</v>
      </c>
      <c r="F338" s="281">
        <v>125</v>
      </c>
      <c r="G338" s="281">
        <v>118</v>
      </c>
      <c r="H338" s="281">
        <v>112</v>
      </c>
      <c r="I338" s="201"/>
      <c r="J338" s="183" t="str">
        <f t="shared" si="15"/>
        <v/>
      </c>
    </row>
    <row r="339" spans="1:10">
      <c r="A339" s="98" t="s">
        <v>2034</v>
      </c>
      <c r="B339" s="197" t="s">
        <v>1011</v>
      </c>
      <c r="C339" s="197"/>
      <c r="D339" s="1361"/>
      <c r="E339" s="275">
        <v>250</v>
      </c>
      <c r="F339" s="281">
        <v>125</v>
      </c>
      <c r="G339" s="281">
        <v>118</v>
      </c>
      <c r="H339" s="281">
        <v>112</v>
      </c>
      <c r="I339" s="201"/>
      <c r="J339" s="183" t="str">
        <f t="shared" si="15"/>
        <v/>
      </c>
    </row>
    <row r="340" spans="1:10">
      <c r="A340" s="98" t="s">
        <v>2035</v>
      </c>
      <c r="B340" s="197" t="s">
        <v>1012</v>
      </c>
      <c r="C340" s="197"/>
      <c r="D340" s="1361"/>
      <c r="E340" s="275">
        <v>250</v>
      </c>
      <c r="F340" s="281">
        <v>125</v>
      </c>
      <c r="G340" s="281">
        <v>118</v>
      </c>
      <c r="H340" s="281">
        <v>112</v>
      </c>
      <c r="I340" s="201"/>
      <c r="J340" s="183" t="str">
        <f t="shared" si="15"/>
        <v/>
      </c>
    </row>
    <row r="341" spans="1:10">
      <c r="A341" s="98" t="s">
        <v>2036</v>
      </c>
      <c r="B341" s="197" t="s">
        <v>1013</v>
      </c>
      <c r="C341" s="197"/>
      <c r="D341" s="1361"/>
      <c r="E341" s="275">
        <v>250</v>
      </c>
      <c r="F341" s="281">
        <v>125</v>
      </c>
      <c r="G341" s="281">
        <v>118</v>
      </c>
      <c r="H341" s="281">
        <v>112</v>
      </c>
      <c r="I341" s="201"/>
      <c r="J341" s="183" t="str">
        <f t="shared" si="15"/>
        <v/>
      </c>
    </row>
    <row r="342" spans="1:10">
      <c r="A342" s="98" t="s">
        <v>2037</v>
      </c>
      <c r="B342" s="197" t="s">
        <v>1014</v>
      </c>
      <c r="C342" s="197"/>
      <c r="D342" s="1361"/>
      <c r="E342" s="275">
        <v>250</v>
      </c>
      <c r="F342" s="281">
        <v>125</v>
      </c>
      <c r="G342" s="281">
        <v>118</v>
      </c>
      <c r="H342" s="281">
        <v>112</v>
      </c>
      <c r="I342" s="201"/>
      <c r="J342" s="183" t="str">
        <f t="shared" si="15"/>
        <v/>
      </c>
    </row>
    <row r="343" spans="1:10">
      <c r="A343" s="98" t="s">
        <v>2038</v>
      </c>
      <c r="B343" s="197" t="s">
        <v>1015</v>
      </c>
      <c r="C343" s="197"/>
      <c r="D343" s="1361"/>
      <c r="E343" s="275">
        <v>250</v>
      </c>
      <c r="F343" s="281">
        <v>125</v>
      </c>
      <c r="G343" s="281">
        <v>118</v>
      </c>
      <c r="H343" s="281">
        <v>112</v>
      </c>
      <c r="I343" s="201"/>
      <c r="J343" s="183" t="str">
        <f t="shared" si="15"/>
        <v/>
      </c>
    </row>
    <row r="344" spans="1:10">
      <c r="A344" s="98" t="s">
        <v>2039</v>
      </c>
      <c r="B344" s="197" t="s">
        <v>1016</v>
      </c>
      <c r="C344" s="197"/>
      <c r="D344" s="1361"/>
      <c r="E344" s="275">
        <v>250</v>
      </c>
      <c r="F344" s="281">
        <v>125</v>
      </c>
      <c r="G344" s="281">
        <v>118</v>
      </c>
      <c r="H344" s="281">
        <v>112</v>
      </c>
      <c r="I344" s="201"/>
      <c r="J344" s="183" t="str">
        <f t="shared" si="15"/>
        <v/>
      </c>
    </row>
    <row r="345" spans="1:10" ht="15.6">
      <c r="A345" s="296" t="s">
        <v>4903</v>
      </c>
      <c r="B345" s="296"/>
      <c r="C345" s="296"/>
      <c r="D345" s="1366"/>
      <c r="E345" s="297"/>
      <c r="F345" s="298"/>
      <c r="G345" s="298"/>
      <c r="H345" s="298"/>
      <c r="I345" s="297"/>
      <c r="J345" s="297"/>
    </row>
    <row r="346" spans="1:10" ht="14.4" customHeight="1">
      <c r="A346" s="191" t="s">
        <v>1863</v>
      </c>
      <c r="B346" s="197" t="s">
        <v>1862</v>
      </c>
      <c r="C346" s="197"/>
      <c r="D346" s="1361"/>
      <c r="E346" s="275">
        <v>800</v>
      </c>
      <c r="F346" s="281">
        <v>576</v>
      </c>
      <c r="G346" s="281">
        <v>576</v>
      </c>
      <c r="H346" s="281">
        <v>576</v>
      </c>
      <c r="I346" s="201"/>
      <c r="J346" s="183" t="str">
        <f t="shared" si="15"/>
        <v/>
      </c>
    </row>
    <row r="347" spans="1:10">
      <c r="A347" s="191" t="s">
        <v>2063</v>
      </c>
      <c r="B347" s="197" t="s">
        <v>1017</v>
      </c>
      <c r="C347" s="197"/>
      <c r="D347" s="1361"/>
      <c r="E347" s="275">
        <v>1015</v>
      </c>
      <c r="F347" s="281">
        <v>675</v>
      </c>
      <c r="G347" s="281">
        <v>675</v>
      </c>
      <c r="H347" s="281">
        <v>675</v>
      </c>
      <c r="I347" s="201"/>
      <c r="J347" s="183" t="str">
        <f t="shared" si="15"/>
        <v/>
      </c>
    </row>
    <row r="348" spans="1:10">
      <c r="A348" s="98" t="s">
        <v>2053</v>
      </c>
      <c r="B348" s="197" t="s">
        <v>1018</v>
      </c>
      <c r="C348" s="197"/>
      <c r="D348" s="1361"/>
      <c r="E348" s="275">
        <v>790</v>
      </c>
      <c r="F348" s="281">
        <v>527</v>
      </c>
      <c r="G348" s="281">
        <v>527</v>
      </c>
      <c r="H348" s="281">
        <v>527</v>
      </c>
      <c r="I348" s="201"/>
      <c r="J348" s="183" t="str">
        <f t="shared" si="15"/>
        <v/>
      </c>
    </row>
    <row r="349" spans="1:10">
      <c r="A349" s="98" t="s">
        <v>2054</v>
      </c>
      <c r="B349" s="197" t="s">
        <v>1019</v>
      </c>
      <c r="C349" s="197"/>
      <c r="D349" s="1361"/>
      <c r="E349" s="275">
        <v>310</v>
      </c>
      <c r="F349" s="281">
        <v>205</v>
      </c>
      <c r="G349" s="281">
        <v>205</v>
      </c>
      <c r="H349" s="281">
        <v>205</v>
      </c>
      <c r="I349" s="201"/>
      <c r="J349" s="183" t="str">
        <f t="shared" si="15"/>
        <v/>
      </c>
    </row>
    <row r="350" spans="1:10">
      <c r="A350" s="98" t="s">
        <v>2055</v>
      </c>
      <c r="B350" s="197" t="s">
        <v>1020</v>
      </c>
      <c r="C350" s="197"/>
      <c r="D350" s="1361"/>
      <c r="E350" s="275">
        <v>460</v>
      </c>
      <c r="F350" s="281">
        <v>307</v>
      </c>
      <c r="G350" s="281">
        <v>307</v>
      </c>
      <c r="H350" s="281">
        <v>307</v>
      </c>
      <c r="I350" s="201"/>
      <c r="J350" s="183" t="str">
        <f t="shared" si="15"/>
        <v/>
      </c>
    </row>
    <row r="351" spans="1:10">
      <c r="A351" s="98" t="s">
        <v>2056</v>
      </c>
      <c r="B351" s="197" t="s">
        <v>1021</v>
      </c>
      <c r="C351" s="197"/>
      <c r="D351" s="1361"/>
      <c r="E351" s="275">
        <v>825</v>
      </c>
      <c r="F351" s="281">
        <v>550</v>
      </c>
      <c r="G351" s="281">
        <v>550</v>
      </c>
      <c r="H351" s="281">
        <v>550</v>
      </c>
      <c r="I351" s="201"/>
      <c r="J351" s="183" t="str">
        <f t="shared" si="15"/>
        <v/>
      </c>
    </row>
    <row r="352" spans="1:10">
      <c r="A352" s="98" t="s">
        <v>2057</v>
      </c>
      <c r="B352" s="197" t="s">
        <v>1022</v>
      </c>
      <c r="C352" s="197"/>
      <c r="D352" s="1361"/>
      <c r="E352" s="275">
        <v>970</v>
      </c>
      <c r="F352" s="281">
        <v>645</v>
      </c>
      <c r="G352" s="281">
        <v>645</v>
      </c>
      <c r="H352" s="281">
        <v>645</v>
      </c>
      <c r="I352" s="201"/>
      <c r="J352" s="183" t="str">
        <f t="shared" si="15"/>
        <v/>
      </c>
    </row>
    <row r="353" spans="1:10">
      <c r="A353" s="98" t="s">
        <v>2058</v>
      </c>
      <c r="B353" s="197" t="s">
        <v>1023</v>
      </c>
      <c r="C353" s="197"/>
      <c r="D353" s="1361"/>
      <c r="E353" s="275">
        <v>970</v>
      </c>
      <c r="F353" s="281">
        <v>645</v>
      </c>
      <c r="G353" s="281">
        <v>645</v>
      </c>
      <c r="H353" s="281">
        <v>645</v>
      </c>
      <c r="I353" s="201"/>
      <c r="J353" s="183" t="str">
        <f t="shared" si="15"/>
        <v/>
      </c>
    </row>
    <row r="354" spans="1:10">
      <c r="A354" s="98" t="s">
        <v>2059</v>
      </c>
      <c r="B354" s="197" t="s">
        <v>1024</v>
      </c>
      <c r="C354" s="197"/>
      <c r="D354" s="1361"/>
      <c r="E354" s="275">
        <v>330</v>
      </c>
      <c r="F354" s="281">
        <v>220</v>
      </c>
      <c r="G354" s="281">
        <v>220</v>
      </c>
      <c r="H354" s="281">
        <v>220</v>
      </c>
      <c r="I354" s="201"/>
      <c r="J354" s="183" t="str">
        <f t="shared" si="15"/>
        <v/>
      </c>
    </row>
    <row r="355" spans="1:10">
      <c r="A355" s="98" t="s">
        <v>2060</v>
      </c>
      <c r="B355" s="197" t="s">
        <v>1025</v>
      </c>
      <c r="C355" s="197"/>
      <c r="D355" s="1361"/>
      <c r="E355" s="275">
        <v>455</v>
      </c>
      <c r="F355" s="281">
        <v>302</v>
      </c>
      <c r="G355" s="281">
        <v>302</v>
      </c>
      <c r="H355" s="281">
        <v>302</v>
      </c>
      <c r="I355" s="201"/>
      <c r="J355" s="183" t="str">
        <f t="shared" si="15"/>
        <v/>
      </c>
    </row>
    <row r="356" spans="1:10">
      <c r="A356" s="98" t="s">
        <v>2061</v>
      </c>
      <c r="B356" s="197" t="s">
        <v>1026</v>
      </c>
      <c r="C356" s="197"/>
      <c r="D356" s="1361"/>
      <c r="E356" s="275">
        <v>565</v>
      </c>
      <c r="F356" s="281">
        <v>377</v>
      </c>
      <c r="G356" s="281">
        <v>377</v>
      </c>
      <c r="H356" s="281">
        <v>377</v>
      </c>
      <c r="I356" s="201"/>
      <c r="J356" s="183" t="str">
        <f t="shared" si="15"/>
        <v/>
      </c>
    </row>
    <row r="357" spans="1:10">
      <c r="A357" s="192" t="s">
        <v>2062</v>
      </c>
      <c r="B357" s="197" t="s">
        <v>1027</v>
      </c>
      <c r="C357" s="197"/>
      <c r="D357" s="1361"/>
      <c r="E357" s="275"/>
      <c r="F357" s="281">
        <v>990</v>
      </c>
      <c r="G357" s="281">
        <v>990</v>
      </c>
      <c r="H357" s="281">
        <v>990</v>
      </c>
      <c r="I357" s="201"/>
      <c r="J357" s="183" t="str">
        <f t="shared" si="15"/>
        <v/>
      </c>
    </row>
    <row r="358" spans="1:10" ht="15.6">
      <c r="A358" s="546" t="s">
        <v>3052</v>
      </c>
      <c r="B358" s="286"/>
      <c r="C358" s="286"/>
      <c r="D358" s="1363"/>
      <c r="E358" s="275"/>
      <c r="F358" s="545"/>
      <c r="G358" s="545"/>
      <c r="H358" s="545"/>
      <c r="I358" s="289"/>
      <c r="J358" s="289"/>
    </row>
    <row r="359" spans="1:10">
      <c r="A359" s="554" t="s">
        <v>3199</v>
      </c>
      <c r="B359" s="268" t="s">
        <v>3193</v>
      </c>
      <c r="C359" s="268"/>
      <c r="D359" s="1361"/>
      <c r="E359" s="275">
        <v>200</v>
      </c>
      <c r="F359" s="281">
        <v>120</v>
      </c>
      <c r="G359" s="281">
        <v>120</v>
      </c>
      <c r="H359" s="281">
        <v>120</v>
      </c>
      <c r="I359" s="201"/>
      <c r="J359" s="183" t="str">
        <f t="shared" si="15"/>
        <v/>
      </c>
    </row>
    <row r="360" spans="1:10">
      <c r="A360" s="554" t="s">
        <v>3200</v>
      </c>
      <c r="B360" s="268" t="s">
        <v>3194</v>
      </c>
      <c r="C360" s="268"/>
      <c r="D360" s="1361"/>
      <c r="E360" s="275">
        <v>200</v>
      </c>
      <c r="F360" s="281">
        <v>120</v>
      </c>
      <c r="G360" s="281">
        <v>120</v>
      </c>
      <c r="H360" s="281">
        <v>120</v>
      </c>
      <c r="I360" s="201"/>
      <c r="J360" s="183" t="str">
        <f t="shared" si="15"/>
        <v/>
      </c>
    </row>
    <row r="361" spans="1:10">
      <c r="A361" s="554" t="s">
        <v>3201</v>
      </c>
      <c r="B361" s="268" t="s">
        <v>3195</v>
      </c>
      <c r="C361" s="268"/>
      <c r="D361" s="1361"/>
      <c r="E361" s="275">
        <v>200</v>
      </c>
      <c r="F361" s="281">
        <v>120</v>
      </c>
      <c r="G361" s="281">
        <v>120</v>
      </c>
      <c r="H361" s="281">
        <v>120</v>
      </c>
      <c r="I361" s="201"/>
      <c r="J361" s="183" t="str">
        <f t="shared" si="15"/>
        <v/>
      </c>
    </row>
    <row r="362" spans="1:10">
      <c r="A362" s="554" t="s">
        <v>3202</v>
      </c>
      <c r="B362" s="268" t="s">
        <v>3196</v>
      </c>
      <c r="C362" s="268"/>
      <c r="D362" s="1361"/>
      <c r="E362" s="275">
        <v>200</v>
      </c>
      <c r="F362" s="281">
        <v>120</v>
      </c>
      <c r="G362" s="281">
        <v>120</v>
      </c>
      <c r="H362" s="281">
        <v>120</v>
      </c>
      <c r="I362" s="201"/>
      <c r="J362" s="183" t="str">
        <f t="shared" si="15"/>
        <v/>
      </c>
    </row>
    <row r="363" spans="1:10">
      <c r="A363" s="554" t="s">
        <v>3203</v>
      </c>
      <c r="B363" s="268" t="s">
        <v>3197</v>
      </c>
      <c r="C363" s="268"/>
      <c r="D363" s="1361"/>
      <c r="E363" s="275">
        <v>200</v>
      </c>
      <c r="F363" s="281">
        <v>120</v>
      </c>
      <c r="G363" s="281">
        <v>120</v>
      </c>
      <c r="H363" s="281">
        <v>120</v>
      </c>
      <c r="I363" s="201"/>
      <c r="J363" s="183" t="str">
        <f t="shared" si="15"/>
        <v/>
      </c>
    </row>
    <row r="364" spans="1:10">
      <c r="A364" s="554" t="s">
        <v>3204</v>
      </c>
      <c r="B364" s="268" t="s">
        <v>3198</v>
      </c>
      <c r="C364" s="268"/>
      <c r="D364" s="1361"/>
      <c r="E364" s="275">
        <v>200</v>
      </c>
      <c r="F364" s="281">
        <v>120</v>
      </c>
      <c r="G364" s="281">
        <v>120</v>
      </c>
      <c r="H364" s="281">
        <v>120</v>
      </c>
      <c r="I364" s="201"/>
      <c r="J364" s="183" t="str">
        <f t="shared" si="15"/>
        <v/>
      </c>
    </row>
    <row r="365" spans="1:10">
      <c r="A365" s="192" t="s">
        <v>3205</v>
      </c>
      <c r="B365" s="197" t="s">
        <v>3053</v>
      </c>
      <c r="C365" s="197"/>
      <c r="D365" s="1361"/>
      <c r="E365" s="275">
        <v>500</v>
      </c>
      <c r="F365" s="281">
        <v>264</v>
      </c>
      <c r="G365" s="281">
        <v>264</v>
      </c>
      <c r="H365" s="281">
        <v>264</v>
      </c>
      <c r="I365" s="201"/>
      <c r="J365" s="183" t="str">
        <f t="shared" si="15"/>
        <v/>
      </c>
    </row>
    <row r="366" spans="1:10">
      <c r="A366" s="192" t="s">
        <v>3206</v>
      </c>
      <c r="B366" s="197" t="s">
        <v>3054</v>
      </c>
      <c r="C366" s="197"/>
      <c r="D366" s="1361"/>
      <c r="E366" s="275">
        <v>400</v>
      </c>
      <c r="F366" s="281">
        <v>225</v>
      </c>
      <c r="G366" s="281">
        <v>225</v>
      </c>
      <c r="H366" s="281">
        <v>225</v>
      </c>
      <c r="I366" s="201"/>
      <c r="J366" s="183" t="str">
        <f t="shared" si="15"/>
        <v/>
      </c>
    </row>
    <row r="367" spans="1:10">
      <c r="A367" s="192" t="s">
        <v>3207</v>
      </c>
      <c r="B367" s="197" t="s">
        <v>3055</v>
      </c>
      <c r="C367" s="197"/>
      <c r="D367" s="1361"/>
      <c r="E367" s="275">
        <v>400</v>
      </c>
      <c r="F367" s="281">
        <v>216</v>
      </c>
      <c r="G367" s="281">
        <v>216</v>
      </c>
      <c r="H367" s="281">
        <v>216</v>
      </c>
      <c r="I367" s="201"/>
      <c r="J367" s="183" t="str">
        <f t="shared" si="15"/>
        <v/>
      </c>
    </row>
    <row r="368" spans="1:10">
      <c r="A368" s="192" t="s">
        <v>3208</v>
      </c>
      <c r="B368" s="197" t="s">
        <v>3056</v>
      </c>
      <c r="C368" s="197"/>
      <c r="D368" s="1361"/>
      <c r="E368" s="275">
        <v>400</v>
      </c>
      <c r="F368" s="281">
        <v>216</v>
      </c>
      <c r="G368" s="281">
        <v>216</v>
      </c>
      <c r="H368" s="281">
        <v>216</v>
      </c>
      <c r="I368" s="201"/>
      <c r="J368" s="183" t="str">
        <f t="shared" si="15"/>
        <v/>
      </c>
    </row>
    <row r="369" spans="1:10">
      <c r="A369" s="192" t="s">
        <v>3209</v>
      </c>
      <c r="B369" s="197" t="s">
        <v>3057</v>
      </c>
      <c r="C369" s="197"/>
      <c r="D369" s="1361"/>
      <c r="E369" s="275">
        <v>350</v>
      </c>
      <c r="F369" s="281">
        <v>200</v>
      </c>
      <c r="G369" s="281">
        <v>200</v>
      </c>
      <c r="H369" s="281">
        <v>200</v>
      </c>
      <c r="I369" s="201"/>
      <c r="J369" s="183" t="str">
        <f t="shared" si="15"/>
        <v/>
      </c>
    </row>
    <row r="370" spans="1:10">
      <c r="A370" s="192" t="s">
        <v>3210</v>
      </c>
      <c r="B370" s="197" t="s">
        <v>3058</v>
      </c>
      <c r="C370" s="197"/>
      <c r="D370" s="1361"/>
      <c r="E370" s="275">
        <v>350</v>
      </c>
      <c r="F370" s="281">
        <v>200</v>
      </c>
      <c r="G370" s="281">
        <v>200</v>
      </c>
      <c r="H370" s="281">
        <v>200</v>
      </c>
      <c r="I370" s="201"/>
      <c r="J370" s="183" t="str">
        <f t="shared" si="15"/>
        <v/>
      </c>
    </row>
    <row r="371" spans="1:10">
      <c r="A371" s="192" t="s">
        <v>3211</v>
      </c>
      <c r="B371" s="197" t="s">
        <v>3059</v>
      </c>
      <c r="C371" s="197"/>
      <c r="D371" s="1361"/>
      <c r="E371" s="275">
        <v>350</v>
      </c>
      <c r="F371" s="281">
        <v>200</v>
      </c>
      <c r="G371" s="281">
        <v>200</v>
      </c>
      <c r="H371" s="281">
        <v>200</v>
      </c>
      <c r="I371" s="201"/>
      <c r="J371" s="183" t="str">
        <f t="shared" si="15"/>
        <v/>
      </c>
    </row>
    <row r="372" spans="1:10">
      <c r="A372" s="192" t="s">
        <v>3212</v>
      </c>
      <c r="B372" s="197" t="s">
        <v>3060</v>
      </c>
      <c r="C372" s="197"/>
      <c r="D372" s="1361"/>
      <c r="E372" s="275">
        <v>450</v>
      </c>
      <c r="F372" s="281">
        <v>240</v>
      </c>
      <c r="G372" s="281">
        <v>240</v>
      </c>
      <c r="H372" s="281">
        <v>240</v>
      </c>
      <c r="I372" s="201"/>
      <c r="J372" s="183" t="str">
        <f t="shared" si="15"/>
        <v/>
      </c>
    </row>
    <row r="373" spans="1:10">
      <c r="A373" s="192" t="s">
        <v>3213</v>
      </c>
      <c r="B373" s="197" t="s">
        <v>3061</v>
      </c>
      <c r="C373" s="197"/>
      <c r="D373" s="1361"/>
      <c r="E373" s="275">
        <v>450</v>
      </c>
      <c r="F373" s="281">
        <v>255</v>
      </c>
      <c r="G373" s="281">
        <v>255</v>
      </c>
      <c r="H373" s="281">
        <v>255</v>
      </c>
      <c r="I373" s="201"/>
      <c r="J373" s="183" t="str">
        <f t="shared" si="15"/>
        <v/>
      </c>
    </row>
    <row r="374" spans="1:10">
      <c r="A374" s="192" t="s">
        <v>3214</v>
      </c>
      <c r="B374" s="197" t="s">
        <v>3062</v>
      </c>
      <c r="C374" s="197"/>
      <c r="D374" s="1361"/>
      <c r="E374" s="275">
        <v>450</v>
      </c>
      <c r="F374" s="281">
        <v>255</v>
      </c>
      <c r="G374" s="281">
        <v>255</v>
      </c>
      <c r="H374" s="281">
        <v>255</v>
      </c>
      <c r="I374" s="201"/>
      <c r="J374" s="183" t="str">
        <f t="shared" si="15"/>
        <v/>
      </c>
    </row>
    <row r="375" spans="1:10" ht="15.6">
      <c r="A375" s="196" t="s">
        <v>688</v>
      </c>
      <c r="B375" s="199"/>
      <c r="C375" s="1449"/>
      <c r="D375" s="1368"/>
      <c r="E375" s="195"/>
      <c r="F375" s="195"/>
      <c r="G375" s="195"/>
      <c r="H375" s="194"/>
      <c r="I375" s="332">
        <f>SUM(I2:I357)</f>
        <v>0</v>
      </c>
      <c r="J375" s="332">
        <f>SUM(J2:J374)</f>
        <v>0</v>
      </c>
    </row>
  </sheetData>
  <autoFilter ref="A1:I37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R1000"/>
  <sheetViews>
    <sheetView workbookViewId="0">
      <pane ySplit="1" topLeftCell="A2" activePane="bottomLeft" state="frozen"/>
      <selection activeCell="B1" sqref="B1"/>
      <selection pane="bottomLeft" activeCell="A21" sqref="A21"/>
    </sheetView>
  </sheetViews>
  <sheetFormatPr defaultColWidth="14.6640625" defaultRowHeight="14.4"/>
  <cols>
    <col min="1" max="1" width="73.5546875" style="42" customWidth="1"/>
    <col min="2" max="2" width="8.33203125" style="50" customWidth="1"/>
    <col min="3" max="3" width="13.44140625" style="484" customWidth="1"/>
    <col min="4" max="4" width="6" style="52" customWidth="1"/>
    <col min="5" max="5" width="7.6640625" style="956" customWidth="1"/>
    <col min="6" max="6" width="9.109375" style="43" customWidth="1"/>
    <col min="7" max="7" width="8.88671875" style="43" customWidth="1"/>
    <col min="8" max="8" width="9.6640625" style="29" customWidth="1"/>
    <col min="9" max="9" width="9.6640625" style="103" customWidth="1"/>
    <col min="10" max="10" width="13" style="42" customWidth="1"/>
    <col min="11" max="18" width="7" style="42" customWidth="1"/>
    <col min="19" max="16384" width="14.6640625" style="42"/>
  </cols>
  <sheetData>
    <row r="1" spans="1:18" ht="36" customHeight="1">
      <c r="A1" s="744" t="s">
        <v>3324</v>
      </c>
      <c r="B1" s="950" t="s">
        <v>16</v>
      </c>
      <c r="C1" s="1090" t="s">
        <v>1062</v>
      </c>
      <c r="D1" s="950" t="s">
        <v>13</v>
      </c>
      <c r="E1" s="950" t="s">
        <v>1254</v>
      </c>
      <c r="F1" s="950" t="s">
        <v>1328</v>
      </c>
      <c r="G1" s="950" t="s">
        <v>1329</v>
      </c>
      <c r="H1" s="950" t="s">
        <v>17</v>
      </c>
      <c r="I1" s="1091" t="s">
        <v>1056</v>
      </c>
      <c r="J1" s="44"/>
      <c r="K1" s="44"/>
      <c r="L1" s="44"/>
      <c r="M1" s="44"/>
      <c r="N1" s="44"/>
      <c r="O1" s="44"/>
      <c r="P1" s="44"/>
      <c r="Q1" s="44"/>
      <c r="R1" s="44"/>
    </row>
    <row r="2" spans="1:18">
      <c r="A2" s="1092"/>
      <c r="B2" s="1092"/>
      <c r="C2" s="1093"/>
      <c r="D2" s="1092"/>
      <c r="E2" s="974"/>
      <c r="F2" s="1092"/>
      <c r="G2" s="1092"/>
      <c r="H2" s="1094"/>
      <c r="I2" s="1095"/>
      <c r="J2" s="44"/>
      <c r="K2" s="44"/>
      <c r="L2" s="44"/>
      <c r="M2" s="44"/>
      <c r="N2" s="44"/>
      <c r="O2" s="44"/>
      <c r="P2" s="44"/>
      <c r="Q2" s="44"/>
      <c r="R2" s="44"/>
    </row>
    <row r="3" spans="1:18" ht="14.25" customHeight="1">
      <c r="A3" s="47" t="s">
        <v>1258</v>
      </c>
      <c r="B3" s="48">
        <v>101</v>
      </c>
      <c r="C3" s="481">
        <v>4809013271089</v>
      </c>
      <c r="D3" s="1017">
        <v>2550</v>
      </c>
      <c r="E3" s="1015">
        <v>1510</v>
      </c>
      <c r="F3" s="46">
        <f>E3*0.9</f>
        <v>1359</v>
      </c>
      <c r="G3" s="51">
        <f>E3*0.8</f>
        <v>1208</v>
      </c>
      <c r="H3" s="54"/>
      <c r="I3" s="610">
        <f>H3*E3</f>
        <v>0</v>
      </c>
    </row>
    <row r="4" spans="1:18" ht="14.25" customHeight="1">
      <c r="A4" s="47" t="s">
        <v>1259</v>
      </c>
      <c r="B4" s="48">
        <v>1011</v>
      </c>
      <c r="C4" s="482"/>
      <c r="D4" s="1017">
        <v>259</v>
      </c>
      <c r="E4" s="1015">
        <v>160</v>
      </c>
      <c r="F4" s="46">
        <f t="shared" ref="F4:F65" si="0">E4*0.9</f>
        <v>144</v>
      </c>
      <c r="G4" s="51">
        <f t="shared" ref="G4:G65" si="1">E4*0.8</f>
        <v>128</v>
      </c>
      <c r="H4" s="54"/>
      <c r="I4" s="610">
        <f t="shared" ref="I4:I65" si="2">H4*E4</f>
        <v>0</v>
      </c>
    </row>
    <row r="5" spans="1:18" ht="14.25" customHeight="1">
      <c r="A5" s="47" t="s">
        <v>1260</v>
      </c>
      <c r="B5" s="48">
        <v>104</v>
      </c>
      <c r="C5" s="482"/>
      <c r="D5" s="1017">
        <v>249</v>
      </c>
      <c r="E5" s="1015">
        <v>165</v>
      </c>
      <c r="F5" s="46">
        <f t="shared" si="0"/>
        <v>148.5</v>
      </c>
      <c r="G5" s="51">
        <f t="shared" si="1"/>
        <v>132</v>
      </c>
      <c r="H5" s="54"/>
      <c r="I5" s="610">
        <f t="shared" si="2"/>
        <v>0</v>
      </c>
    </row>
    <row r="6" spans="1:18" ht="14.25" customHeight="1">
      <c r="A6" s="47" t="s">
        <v>1261</v>
      </c>
      <c r="B6" s="48">
        <v>105</v>
      </c>
      <c r="C6" s="482">
        <v>4809013271171</v>
      </c>
      <c r="D6" s="1017">
        <v>314</v>
      </c>
      <c r="E6" s="1016">
        <v>189</v>
      </c>
      <c r="F6" s="46">
        <f t="shared" si="0"/>
        <v>170.1</v>
      </c>
      <c r="G6" s="51">
        <f t="shared" si="1"/>
        <v>151.20000000000002</v>
      </c>
      <c r="H6" s="54"/>
      <c r="I6" s="610">
        <f t="shared" si="2"/>
        <v>0</v>
      </c>
    </row>
    <row r="7" spans="1:18" ht="14.25" customHeight="1">
      <c r="A7" s="47" t="s">
        <v>1262</v>
      </c>
      <c r="B7" s="48">
        <v>106</v>
      </c>
      <c r="C7" s="482">
        <v>4809013271096</v>
      </c>
      <c r="D7" s="1017">
        <v>339</v>
      </c>
      <c r="E7" s="1015">
        <v>194</v>
      </c>
      <c r="F7" s="46">
        <f t="shared" si="0"/>
        <v>174.6</v>
      </c>
      <c r="G7" s="51">
        <f t="shared" si="1"/>
        <v>155.20000000000002</v>
      </c>
      <c r="H7" s="54"/>
      <c r="I7" s="610">
        <f t="shared" si="2"/>
        <v>0</v>
      </c>
    </row>
    <row r="8" spans="1:18" ht="14.25" customHeight="1">
      <c r="A8" s="47" t="s">
        <v>1263</v>
      </c>
      <c r="B8" s="48">
        <v>107</v>
      </c>
      <c r="C8" s="482"/>
      <c r="D8" s="1017">
        <v>359</v>
      </c>
      <c r="E8" s="1015">
        <v>224</v>
      </c>
      <c r="F8" s="46">
        <f t="shared" si="0"/>
        <v>201.6</v>
      </c>
      <c r="G8" s="51">
        <f t="shared" si="1"/>
        <v>179.20000000000002</v>
      </c>
      <c r="H8" s="54"/>
      <c r="I8" s="610">
        <f t="shared" si="2"/>
        <v>0</v>
      </c>
    </row>
    <row r="9" spans="1:18" ht="14.25" customHeight="1">
      <c r="A9" s="47" t="s">
        <v>1264</v>
      </c>
      <c r="B9" s="48">
        <v>108</v>
      </c>
      <c r="C9" s="482">
        <v>4809013271010</v>
      </c>
      <c r="D9" s="1017">
        <v>376</v>
      </c>
      <c r="E9" s="1015">
        <v>234</v>
      </c>
      <c r="F9" s="46">
        <f t="shared" si="0"/>
        <v>210.6</v>
      </c>
      <c r="G9" s="51">
        <f t="shared" si="1"/>
        <v>187.20000000000002</v>
      </c>
      <c r="H9" s="54"/>
      <c r="I9" s="610">
        <f t="shared" si="2"/>
        <v>0</v>
      </c>
    </row>
    <row r="10" spans="1:18" ht="14.25" customHeight="1">
      <c r="A10" s="47" t="s">
        <v>1265</v>
      </c>
      <c r="B10" s="48">
        <v>109</v>
      </c>
      <c r="C10" s="482"/>
      <c r="D10" s="1017">
        <v>399</v>
      </c>
      <c r="E10" s="1015">
        <v>278</v>
      </c>
      <c r="F10" s="46">
        <f t="shared" si="0"/>
        <v>250.20000000000002</v>
      </c>
      <c r="G10" s="51">
        <f t="shared" si="1"/>
        <v>222.4</v>
      </c>
      <c r="H10" s="54"/>
      <c r="I10" s="610">
        <f t="shared" si="2"/>
        <v>0</v>
      </c>
    </row>
    <row r="11" spans="1:18" ht="14.25" customHeight="1">
      <c r="A11" s="47" t="s">
        <v>1266</v>
      </c>
      <c r="B11" s="48">
        <v>1091</v>
      </c>
      <c r="C11" s="482"/>
      <c r="D11" s="1017">
        <v>359</v>
      </c>
      <c r="E11" s="1015">
        <v>239</v>
      </c>
      <c r="F11" s="46">
        <f t="shared" si="0"/>
        <v>215.1</v>
      </c>
      <c r="G11" s="51">
        <f t="shared" si="1"/>
        <v>191.20000000000002</v>
      </c>
      <c r="H11" s="54"/>
      <c r="I11" s="610">
        <f t="shared" si="2"/>
        <v>0</v>
      </c>
    </row>
    <row r="12" spans="1:18" ht="14.25" customHeight="1">
      <c r="A12" s="47" t="s">
        <v>1267</v>
      </c>
      <c r="B12" s="48">
        <v>110</v>
      </c>
      <c r="C12" s="482">
        <v>4809013271027</v>
      </c>
      <c r="D12" s="1017">
        <v>419</v>
      </c>
      <c r="E12" s="1015">
        <v>289</v>
      </c>
      <c r="F12" s="46">
        <f t="shared" si="0"/>
        <v>260.10000000000002</v>
      </c>
      <c r="G12" s="51">
        <f t="shared" si="1"/>
        <v>231.20000000000002</v>
      </c>
      <c r="H12" s="54"/>
      <c r="I12" s="610">
        <f t="shared" si="2"/>
        <v>0</v>
      </c>
    </row>
    <row r="13" spans="1:18" ht="14.25" customHeight="1">
      <c r="A13" s="47" t="s">
        <v>1268</v>
      </c>
      <c r="B13" s="48">
        <v>1101</v>
      </c>
      <c r="C13" s="482"/>
      <c r="D13" s="1017">
        <v>379</v>
      </c>
      <c r="E13" s="1015">
        <v>257</v>
      </c>
      <c r="F13" s="46">
        <f t="shared" si="0"/>
        <v>231.3</v>
      </c>
      <c r="G13" s="51">
        <f t="shared" si="1"/>
        <v>205.60000000000002</v>
      </c>
      <c r="H13" s="54"/>
      <c r="I13" s="610">
        <f t="shared" si="2"/>
        <v>0</v>
      </c>
    </row>
    <row r="14" spans="1:18" ht="14.25" customHeight="1">
      <c r="A14" s="47" t="s">
        <v>1269</v>
      </c>
      <c r="B14" s="48">
        <v>111</v>
      </c>
      <c r="C14" s="482">
        <v>4809013271034</v>
      </c>
      <c r="D14" s="1017">
        <v>410</v>
      </c>
      <c r="E14" s="1015">
        <v>299</v>
      </c>
      <c r="F14" s="46">
        <f t="shared" si="0"/>
        <v>269.10000000000002</v>
      </c>
      <c r="G14" s="51">
        <f t="shared" si="1"/>
        <v>239.20000000000002</v>
      </c>
      <c r="H14" s="54"/>
      <c r="I14" s="610">
        <f t="shared" si="2"/>
        <v>0</v>
      </c>
    </row>
    <row r="15" spans="1:18" ht="14.25" customHeight="1">
      <c r="A15" s="47" t="s">
        <v>1270</v>
      </c>
      <c r="B15" s="48">
        <v>112</v>
      </c>
      <c r="C15" s="482">
        <v>4809013271003</v>
      </c>
      <c r="D15" s="1017">
        <v>429</v>
      </c>
      <c r="E15" s="1015">
        <v>295</v>
      </c>
      <c r="F15" s="46">
        <f t="shared" si="0"/>
        <v>265.5</v>
      </c>
      <c r="G15" s="51">
        <f t="shared" si="1"/>
        <v>236</v>
      </c>
      <c r="H15" s="54"/>
      <c r="I15" s="610">
        <f t="shared" si="2"/>
        <v>0</v>
      </c>
    </row>
    <row r="16" spans="1:18" ht="24" customHeight="1">
      <c r="A16" s="47" t="s">
        <v>1271</v>
      </c>
      <c r="B16" s="48">
        <v>118</v>
      </c>
      <c r="C16" s="482"/>
      <c r="D16" s="1017">
        <v>575</v>
      </c>
      <c r="E16" s="1015">
        <v>329</v>
      </c>
      <c r="F16" s="46">
        <f t="shared" si="0"/>
        <v>296.10000000000002</v>
      </c>
      <c r="G16" s="51">
        <f t="shared" si="1"/>
        <v>263.2</v>
      </c>
      <c r="H16" s="54"/>
      <c r="I16" s="610">
        <f t="shared" si="2"/>
        <v>0</v>
      </c>
    </row>
    <row r="17" spans="1:9" ht="13.5" customHeight="1">
      <c r="A17" s="47" t="s">
        <v>1272</v>
      </c>
      <c r="B17" s="48">
        <v>119</v>
      </c>
      <c r="C17" s="482">
        <v>4809013271041</v>
      </c>
      <c r="D17" s="1017">
        <v>579</v>
      </c>
      <c r="E17" s="1015">
        <v>399</v>
      </c>
      <c r="F17" s="46">
        <f t="shared" si="0"/>
        <v>359.1</v>
      </c>
      <c r="G17" s="51">
        <f t="shared" si="1"/>
        <v>319.20000000000005</v>
      </c>
      <c r="H17" s="54"/>
      <c r="I17" s="610">
        <f t="shared" si="2"/>
        <v>0</v>
      </c>
    </row>
    <row r="18" spans="1:9" ht="14.25" customHeight="1">
      <c r="A18" s="47" t="s">
        <v>1273</v>
      </c>
      <c r="B18" s="48">
        <v>120</v>
      </c>
      <c r="C18" s="482">
        <v>4809013271058</v>
      </c>
      <c r="D18" s="1017">
        <v>579</v>
      </c>
      <c r="E18" s="1015">
        <v>399</v>
      </c>
      <c r="F18" s="46">
        <f t="shared" si="0"/>
        <v>359.1</v>
      </c>
      <c r="G18" s="51">
        <f t="shared" si="1"/>
        <v>319.20000000000005</v>
      </c>
      <c r="H18" s="54"/>
      <c r="I18" s="610">
        <f t="shared" si="2"/>
        <v>0</v>
      </c>
    </row>
    <row r="19" spans="1:9" ht="14.25" customHeight="1">
      <c r="A19" s="47" t="s">
        <v>1274</v>
      </c>
      <c r="B19" s="48">
        <v>127</v>
      </c>
      <c r="C19" s="482"/>
      <c r="D19" s="1017">
        <v>429</v>
      </c>
      <c r="E19" s="1015">
        <v>299</v>
      </c>
      <c r="F19" s="46">
        <f t="shared" si="0"/>
        <v>269.10000000000002</v>
      </c>
      <c r="G19" s="51">
        <f t="shared" si="1"/>
        <v>239.20000000000002</v>
      </c>
      <c r="H19" s="54"/>
      <c r="I19" s="610">
        <f t="shared" si="2"/>
        <v>0</v>
      </c>
    </row>
    <row r="20" spans="1:9" ht="14.25" customHeight="1">
      <c r="A20" s="47" t="s">
        <v>2180</v>
      </c>
      <c r="B20" s="48">
        <v>102</v>
      </c>
      <c r="C20" s="482"/>
      <c r="D20" s="1017">
        <v>3990</v>
      </c>
      <c r="E20" s="1015">
        <v>2899</v>
      </c>
      <c r="F20" s="46">
        <f t="shared" si="0"/>
        <v>2609.1</v>
      </c>
      <c r="G20" s="51">
        <f t="shared" si="1"/>
        <v>2319.2000000000003</v>
      </c>
      <c r="H20" s="54"/>
      <c r="I20" s="610">
        <f t="shared" si="2"/>
        <v>0</v>
      </c>
    </row>
    <row r="21" spans="1:9" ht="14.25" customHeight="1">
      <c r="A21" s="47" t="s">
        <v>1275</v>
      </c>
      <c r="B21" s="48">
        <v>103</v>
      </c>
      <c r="C21" s="482"/>
      <c r="D21" s="1017">
        <v>249</v>
      </c>
      <c r="E21" s="1015">
        <v>159</v>
      </c>
      <c r="F21" s="46">
        <f t="shared" si="0"/>
        <v>143.1</v>
      </c>
      <c r="G21" s="51">
        <f t="shared" si="1"/>
        <v>127.2</v>
      </c>
      <c r="H21" s="54"/>
      <c r="I21" s="610">
        <f t="shared" si="2"/>
        <v>0</v>
      </c>
    </row>
    <row r="22" spans="1:9" ht="14.25" customHeight="1">
      <c r="A22" s="47" t="s">
        <v>1276</v>
      </c>
      <c r="B22" s="48">
        <v>123</v>
      </c>
      <c r="C22" s="483">
        <v>4809013271126</v>
      </c>
      <c r="D22" s="1017">
        <v>388</v>
      </c>
      <c r="E22" s="1015">
        <v>268</v>
      </c>
      <c r="F22" s="46">
        <f t="shared" si="0"/>
        <v>241.20000000000002</v>
      </c>
      <c r="G22" s="51">
        <f t="shared" si="1"/>
        <v>214.4</v>
      </c>
      <c r="H22" s="54"/>
      <c r="I22" s="610">
        <f t="shared" si="2"/>
        <v>0</v>
      </c>
    </row>
    <row r="23" spans="1:9" ht="14.25" customHeight="1">
      <c r="A23" s="47" t="s">
        <v>1277</v>
      </c>
      <c r="B23" s="48">
        <v>124</v>
      </c>
      <c r="C23" s="482">
        <v>4809013271119</v>
      </c>
      <c r="D23" s="1017">
        <v>399</v>
      </c>
      <c r="E23" s="1015">
        <v>283</v>
      </c>
      <c r="F23" s="46">
        <f t="shared" si="0"/>
        <v>254.70000000000002</v>
      </c>
      <c r="G23" s="51">
        <f t="shared" si="1"/>
        <v>226.4</v>
      </c>
      <c r="H23" s="54"/>
      <c r="I23" s="610">
        <f t="shared" si="2"/>
        <v>0</v>
      </c>
    </row>
    <row r="24" spans="1:9" ht="14.25" customHeight="1">
      <c r="A24" s="47" t="s">
        <v>1278</v>
      </c>
      <c r="B24" s="48">
        <v>128</v>
      </c>
      <c r="C24" s="482"/>
      <c r="D24" s="1017">
        <v>319</v>
      </c>
      <c r="E24" s="1015">
        <v>221</v>
      </c>
      <c r="F24" s="46">
        <f t="shared" si="0"/>
        <v>198.9</v>
      </c>
      <c r="G24" s="51">
        <f t="shared" si="1"/>
        <v>176.8</v>
      </c>
      <c r="H24" s="54"/>
      <c r="I24" s="610">
        <f t="shared" si="2"/>
        <v>0</v>
      </c>
    </row>
    <row r="25" spans="1:9" ht="24.6">
      <c r="A25" s="45" t="s">
        <v>1279</v>
      </c>
      <c r="B25" s="49" t="s">
        <v>1255</v>
      </c>
      <c r="C25" s="482">
        <v>4809013271188</v>
      </c>
      <c r="D25" s="1017">
        <v>199</v>
      </c>
      <c r="E25" s="1015">
        <v>89</v>
      </c>
      <c r="F25" s="46">
        <f t="shared" si="0"/>
        <v>80.100000000000009</v>
      </c>
      <c r="G25" s="51">
        <f t="shared" si="1"/>
        <v>71.2</v>
      </c>
      <c r="H25" s="54"/>
      <c r="I25" s="610">
        <f t="shared" si="2"/>
        <v>0</v>
      </c>
    </row>
    <row r="26" spans="1:9" ht="24.6">
      <c r="A26" s="47" t="s">
        <v>1280</v>
      </c>
      <c r="B26" s="48">
        <v>113</v>
      </c>
      <c r="C26" s="482">
        <v>4809013271157</v>
      </c>
      <c r="D26" s="1017">
        <v>279</v>
      </c>
      <c r="E26" s="1015">
        <v>169</v>
      </c>
      <c r="F26" s="46">
        <f t="shared" si="0"/>
        <v>152.1</v>
      </c>
      <c r="G26" s="51">
        <f t="shared" si="1"/>
        <v>135.20000000000002</v>
      </c>
      <c r="H26" s="54"/>
      <c r="I26" s="610">
        <f t="shared" si="2"/>
        <v>0</v>
      </c>
    </row>
    <row r="27" spans="1:9" ht="24.6">
      <c r="A27" s="47" t="s">
        <v>1281</v>
      </c>
      <c r="B27" s="48">
        <v>114</v>
      </c>
      <c r="C27" s="483">
        <v>4809013271157</v>
      </c>
      <c r="D27" s="1017">
        <v>319</v>
      </c>
      <c r="E27" s="1015">
        <v>207</v>
      </c>
      <c r="F27" s="46">
        <f t="shared" si="0"/>
        <v>186.3</v>
      </c>
      <c r="G27" s="51">
        <f t="shared" si="1"/>
        <v>165.60000000000002</v>
      </c>
      <c r="H27" s="54"/>
      <c r="I27" s="610">
        <f t="shared" si="2"/>
        <v>0</v>
      </c>
    </row>
    <row r="28" spans="1:9" ht="24.6">
      <c r="A28" s="47" t="s">
        <v>1282</v>
      </c>
      <c r="B28" s="48">
        <v>117</v>
      </c>
      <c r="C28" s="482"/>
      <c r="D28" s="1017">
        <v>75</v>
      </c>
      <c r="E28" s="1015">
        <v>54</v>
      </c>
      <c r="F28" s="46">
        <f t="shared" si="0"/>
        <v>48.6</v>
      </c>
      <c r="G28" s="51">
        <f t="shared" si="1"/>
        <v>43.2</v>
      </c>
      <c r="H28" s="54"/>
      <c r="I28" s="610">
        <f t="shared" si="2"/>
        <v>0</v>
      </c>
    </row>
    <row r="29" spans="1:9" ht="14.25" customHeight="1">
      <c r="A29" s="47" t="s">
        <v>1283</v>
      </c>
      <c r="B29" s="48">
        <v>121</v>
      </c>
      <c r="C29" s="482">
        <v>4809013271072</v>
      </c>
      <c r="D29" s="1017">
        <v>589</v>
      </c>
      <c r="E29" s="1015">
        <v>354</v>
      </c>
      <c r="F29" s="46">
        <f t="shared" si="0"/>
        <v>318.60000000000002</v>
      </c>
      <c r="G29" s="51">
        <f t="shared" si="1"/>
        <v>283.2</v>
      </c>
      <c r="H29" s="54"/>
      <c r="I29" s="610">
        <f t="shared" si="2"/>
        <v>0</v>
      </c>
    </row>
    <row r="30" spans="1:9" ht="14.25" customHeight="1">
      <c r="A30" s="47" t="s">
        <v>2965</v>
      </c>
      <c r="B30" s="48">
        <v>1211</v>
      </c>
      <c r="C30" s="482"/>
      <c r="D30" s="1017">
        <v>69</v>
      </c>
      <c r="E30" s="1015">
        <v>39</v>
      </c>
      <c r="F30" s="46">
        <f t="shared" si="0"/>
        <v>35.1</v>
      </c>
      <c r="G30" s="51">
        <f t="shared" si="1"/>
        <v>31.200000000000003</v>
      </c>
      <c r="H30" s="54"/>
      <c r="I30" s="610">
        <f t="shared" si="2"/>
        <v>0</v>
      </c>
    </row>
    <row r="31" spans="1:9" ht="14.25" customHeight="1">
      <c r="A31" s="47" t="s">
        <v>1284</v>
      </c>
      <c r="B31" s="48">
        <v>122</v>
      </c>
      <c r="C31" s="482">
        <v>4809013271140</v>
      </c>
      <c r="D31" s="1017">
        <v>380</v>
      </c>
      <c r="E31" s="1015">
        <v>229</v>
      </c>
      <c r="F31" s="46">
        <f t="shared" si="0"/>
        <v>206.1</v>
      </c>
      <c r="G31" s="51">
        <f t="shared" si="1"/>
        <v>183.20000000000002</v>
      </c>
      <c r="H31" s="54"/>
      <c r="I31" s="610">
        <f t="shared" si="2"/>
        <v>0</v>
      </c>
    </row>
    <row r="32" spans="1:9" ht="14.25" customHeight="1">
      <c r="A32" s="47" t="s">
        <v>1309</v>
      </c>
      <c r="B32" s="48">
        <v>125</v>
      </c>
      <c r="C32" s="482">
        <v>4809013271133</v>
      </c>
      <c r="D32" s="1017">
        <v>1479</v>
      </c>
      <c r="E32" s="1015">
        <v>989</v>
      </c>
      <c r="F32" s="46">
        <f t="shared" si="0"/>
        <v>890.1</v>
      </c>
      <c r="G32" s="51">
        <f t="shared" si="1"/>
        <v>791.2</v>
      </c>
      <c r="H32" s="54"/>
      <c r="I32" s="610">
        <f t="shared" si="2"/>
        <v>0</v>
      </c>
    </row>
    <row r="33" spans="1:9" ht="14.25" customHeight="1">
      <c r="A33" s="47" t="s">
        <v>2948</v>
      </c>
      <c r="B33" s="48">
        <v>126</v>
      </c>
      <c r="C33" s="483">
        <v>4809013271164</v>
      </c>
      <c r="D33" s="1017">
        <v>379</v>
      </c>
      <c r="E33" s="1015">
        <v>199</v>
      </c>
      <c r="F33" s="46">
        <f t="shared" si="0"/>
        <v>179.1</v>
      </c>
      <c r="G33" s="51">
        <f t="shared" si="1"/>
        <v>159.20000000000002</v>
      </c>
      <c r="H33" s="54"/>
      <c r="I33" s="610">
        <f t="shared" si="2"/>
        <v>0</v>
      </c>
    </row>
    <row r="34" spans="1:9" ht="14.4" customHeight="1">
      <c r="A34" s="47" t="s">
        <v>2966</v>
      </c>
      <c r="B34" s="48">
        <v>200</v>
      </c>
      <c r="C34" s="482">
        <v>8850567105319</v>
      </c>
      <c r="D34" s="1017">
        <v>214</v>
      </c>
      <c r="E34" s="1015">
        <v>134</v>
      </c>
      <c r="F34" s="46">
        <f t="shared" si="0"/>
        <v>120.60000000000001</v>
      </c>
      <c r="G34" s="51">
        <f t="shared" si="1"/>
        <v>107.2</v>
      </c>
      <c r="H34" s="54"/>
      <c r="I34" s="610">
        <f t="shared" si="2"/>
        <v>0</v>
      </c>
    </row>
    <row r="35" spans="1:9" ht="14.25" customHeight="1">
      <c r="A35" s="47" t="s">
        <v>2949</v>
      </c>
      <c r="B35" s="48">
        <v>201</v>
      </c>
      <c r="C35" s="482">
        <v>8850567104312</v>
      </c>
      <c r="D35" s="1017">
        <v>369</v>
      </c>
      <c r="E35" s="1015">
        <v>196</v>
      </c>
      <c r="F35" s="46">
        <f t="shared" si="0"/>
        <v>176.4</v>
      </c>
      <c r="G35" s="51">
        <f t="shared" si="1"/>
        <v>156.80000000000001</v>
      </c>
      <c r="H35" s="54"/>
      <c r="I35" s="610">
        <f t="shared" si="2"/>
        <v>0</v>
      </c>
    </row>
    <row r="36" spans="1:9">
      <c r="A36" s="47" t="s">
        <v>2950</v>
      </c>
      <c r="B36" s="48">
        <v>204</v>
      </c>
      <c r="C36" s="482">
        <v>8850567103315</v>
      </c>
      <c r="D36" s="1017">
        <v>389</v>
      </c>
      <c r="E36" s="1015">
        <v>209</v>
      </c>
      <c r="F36" s="46">
        <f t="shared" si="0"/>
        <v>188.1</v>
      </c>
      <c r="G36" s="51">
        <f t="shared" si="1"/>
        <v>167.20000000000002</v>
      </c>
      <c r="H36" s="54"/>
      <c r="I36" s="610">
        <f t="shared" si="2"/>
        <v>0</v>
      </c>
    </row>
    <row r="37" spans="1:9">
      <c r="A37" s="47" t="s">
        <v>2951</v>
      </c>
      <c r="B37" s="48">
        <v>207</v>
      </c>
      <c r="C37" s="482">
        <v>8850567102318</v>
      </c>
      <c r="D37" s="1017">
        <v>419</v>
      </c>
      <c r="E37" s="1015">
        <v>227</v>
      </c>
      <c r="F37" s="46">
        <f t="shared" si="0"/>
        <v>204.3</v>
      </c>
      <c r="G37" s="51">
        <f t="shared" si="1"/>
        <v>181.60000000000002</v>
      </c>
      <c r="H37" s="54"/>
      <c r="I37" s="610">
        <f t="shared" si="2"/>
        <v>0</v>
      </c>
    </row>
    <row r="38" spans="1:9">
      <c r="A38" s="47" t="s">
        <v>2952</v>
      </c>
      <c r="B38" s="48">
        <v>209</v>
      </c>
      <c r="C38" s="482">
        <v>8850567101311</v>
      </c>
      <c r="D38" s="1017">
        <v>439</v>
      </c>
      <c r="E38" s="1015">
        <v>243</v>
      </c>
      <c r="F38" s="46">
        <f t="shared" si="0"/>
        <v>218.70000000000002</v>
      </c>
      <c r="G38" s="51">
        <f t="shared" si="1"/>
        <v>194.4</v>
      </c>
      <c r="H38" s="54"/>
      <c r="I38" s="610">
        <f t="shared" si="2"/>
        <v>0</v>
      </c>
    </row>
    <row r="39" spans="1:9">
      <c r="A39" s="47" t="s">
        <v>2969</v>
      </c>
      <c r="B39" s="48">
        <v>2001</v>
      </c>
      <c r="C39" s="482">
        <v>8850567163319</v>
      </c>
      <c r="D39" s="1017">
        <v>214</v>
      </c>
      <c r="E39" s="1015">
        <v>134</v>
      </c>
      <c r="F39" s="46">
        <f t="shared" si="0"/>
        <v>120.60000000000001</v>
      </c>
      <c r="G39" s="51">
        <f t="shared" si="1"/>
        <v>107.2</v>
      </c>
      <c r="H39" s="54"/>
      <c r="I39" s="610">
        <f t="shared" si="2"/>
        <v>0</v>
      </c>
    </row>
    <row r="40" spans="1:9">
      <c r="A40" s="47" t="s">
        <v>2968</v>
      </c>
      <c r="B40" s="48">
        <v>202</v>
      </c>
      <c r="C40" s="482">
        <v>8850567151316</v>
      </c>
      <c r="D40" s="1017">
        <v>372</v>
      </c>
      <c r="E40" s="1015">
        <v>198</v>
      </c>
      <c r="F40" s="46">
        <f t="shared" si="0"/>
        <v>178.20000000000002</v>
      </c>
      <c r="G40" s="51">
        <f t="shared" si="1"/>
        <v>158.4</v>
      </c>
      <c r="H40" s="54"/>
      <c r="I40" s="610">
        <f t="shared" si="2"/>
        <v>0</v>
      </c>
    </row>
    <row r="41" spans="1:9">
      <c r="A41" s="47" t="s">
        <v>2947</v>
      </c>
      <c r="B41" s="48">
        <v>203</v>
      </c>
      <c r="C41" s="482">
        <v>8850567153051</v>
      </c>
      <c r="D41" s="1017">
        <v>372</v>
      </c>
      <c r="E41" s="1015">
        <v>198</v>
      </c>
      <c r="F41" s="46">
        <f t="shared" si="0"/>
        <v>178.20000000000002</v>
      </c>
      <c r="G41" s="51">
        <f t="shared" si="1"/>
        <v>158.4</v>
      </c>
      <c r="H41" s="54"/>
      <c r="I41" s="610">
        <f t="shared" si="2"/>
        <v>0</v>
      </c>
    </row>
    <row r="42" spans="1:9" ht="15" customHeight="1">
      <c r="A42" s="47" t="s">
        <v>2967</v>
      </c>
      <c r="B42" s="48">
        <v>205</v>
      </c>
      <c r="C42" s="482">
        <v>8850567111310</v>
      </c>
      <c r="D42" s="1017">
        <v>389</v>
      </c>
      <c r="E42" s="1015">
        <v>217</v>
      </c>
      <c r="F42" s="46">
        <f t="shared" si="0"/>
        <v>195.3</v>
      </c>
      <c r="G42" s="51">
        <f t="shared" si="1"/>
        <v>173.60000000000002</v>
      </c>
      <c r="H42" s="54"/>
      <c r="I42" s="610">
        <f t="shared" si="2"/>
        <v>0</v>
      </c>
    </row>
    <row r="43" spans="1:9">
      <c r="A43" s="47" t="s">
        <v>4656</v>
      </c>
      <c r="B43" s="48">
        <v>206</v>
      </c>
      <c r="C43" s="482">
        <v>8850567113024</v>
      </c>
      <c r="D43" s="1017">
        <v>389</v>
      </c>
      <c r="E43" s="1015">
        <v>217</v>
      </c>
      <c r="F43" s="46">
        <f t="shared" si="0"/>
        <v>195.3</v>
      </c>
      <c r="G43" s="51">
        <f t="shared" si="1"/>
        <v>173.60000000000002</v>
      </c>
      <c r="H43" s="54"/>
      <c r="I43" s="610">
        <f t="shared" si="2"/>
        <v>0</v>
      </c>
    </row>
    <row r="44" spans="1:9" ht="15" customHeight="1">
      <c r="A44" s="47" t="s">
        <v>2960</v>
      </c>
      <c r="B44" s="48">
        <v>208</v>
      </c>
      <c r="C44" s="482">
        <v>8850567133039</v>
      </c>
      <c r="D44" s="1017">
        <v>424</v>
      </c>
      <c r="E44" s="1015">
        <v>233</v>
      </c>
      <c r="F44" s="46">
        <f t="shared" si="0"/>
        <v>209.70000000000002</v>
      </c>
      <c r="G44" s="51">
        <f t="shared" si="1"/>
        <v>186.4</v>
      </c>
      <c r="H44" s="54"/>
      <c r="I44" s="610">
        <f t="shared" si="2"/>
        <v>0</v>
      </c>
    </row>
    <row r="45" spans="1:9" ht="15" customHeight="1">
      <c r="A45" s="47" t="s">
        <v>2961</v>
      </c>
      <c r="B45" s="48">
        <v>210</v>
      </c>
      <c r="C45" s="482">
        <v>8850567143045</v>
      </c>
      <c r="D45" s="1017">
        <v>439</v>
      </c>
      <c r="E45" s="1015">
        <v>251</v>
      </c>
      <c r="F45" s="46">
        <f t="shared" si="0"/>
        <v>225.9</v>
      </c>
      <c r="G45" s="51">
        <f t="shared" si="1"/>
        <v>200.8</v>
      </c>
      <c r="H45" s="54"/>
      <c r="I45" s="610">
        <f t="shared" si="2"/>
        <v>0</v>
      </c>
    </row>
    <row r="46" spans="1:9" ht="14.25" customHeight="1">
      <c r="A46" s="47" t="s">
        <v>2955</v>
      </c>
      <c r="B46" s="48">
        <v>211</v>
      </c>
      <c r="C46" s="482">
        <v>8850567154317</v>
      </c>
      <c r="D46" s="1017">
        <v>372</v>
      </c>
      <c r="E46" s="1015">
        <v>198</v>
      </c>
      <c r="F46" s="46">
        <f t="shared" si="0"/>
        <v>178.20000000000002</v>
      </c>
      <c r="G46" s="51">
        <f t="shared" si="1"/>
        <v>158.4</v>
      </c>
      <c r="H46" s="54"/>
      <c r="I46" s="610">
        <f t="shared" si="2"/>
        <v>0</v>
      </c>
    </row>
    <row r="47" spans="1:9" ht="14.25" customHeight="1">
      <c r="A47" s="47" t="s">
        <v>2954</v>
      </c>
      <c r="B47" s="48">
        <v>2111</v>
      </c>
      <c r="C47" s="482">
        <v>8850567114076</v>
      </c>
      <c r="D47" s="1017">
        <v>389</v>
      </c>
      <c r="E47" s="1015">
        <v>217</v>
      </c>
      <c r="F47" s="46">
        <f t="shared" si="0"/>
        <v>195.3</v>
      </c>
      <c r="G47" s="51">
        <f t="shared" si="1"/>
        <v>173.60000000000002</v>
      </c>
      <c r="H47" s="54"/>
      <c r="I47" s="610">
        <f t="shared" si="2"/>
        <v>0</v>
      </c>
    </row>
    <row r="48" spans="1:9">
      <c r="A48" s="47" t="s">
        <v>2953</v>
      </c>
      <c r="B48" s="48">
        <v>2112</v>
      </c>
      <c r="C48" s="482">
        <v>8850567144073</v>
      </c>
      <c r="D48" s="1017">
        <v>439</v>
      </c>
      <c r="E48" s="1015">
        <v>251</v>
      </c>
      <c r="F48" s="46">
        <f t="shared" si="0"/>
        <v>225.9</v>
      </c>
      <c r="G48" s="51">
        <f t="shared" si="1"/>
        <v>200.8</v>
      </c>
      <c r="H48" s="54"/>
      <c r="I48" s="610">
        <f t="shared" si="2"/>
        <v>0</v>
      </c>
    </row>
    <row r="49" spans="1:13" ht="14.25" customHeight="1">
      <c r="A49" s="47" t="s">
        <v>2956</v>
      </c>
      <c r="B49" s="48">
        <v>212</v>
      </c>
      <c r="C49" s="482">
        <v>8850567152313</v>
      </c>
      <c r="D49" s="1017">
        <v>372</v>
      </c>
      <c r="E49" s="1015">
        <v>198</v>
      </c>
      <c r="F49" s="46">
        <f t="shared" si="0"/>
        <v>178.20000000000002</v>
      </c>
      <c r="G49" s="51">
        <f t="shared" si="1"/>
        <v>158.4</v>
      </c>
      <c r="H49" s="54"/>
      <c r="I49" s="610">
        <f t="shared" si="2"/>
        <v>0</v>
      </c>
    </row>
    <row r="50" spans="1:13" ht="14.25" customHeight="1">
      <c r="A50" s="47" t="s">
        <v>2958</v>
      </c>
      <c r="B50" s="48">
        <v>2121</v>
      </c>
      <c r="C50" s="482">
        <v>8850567112065</v>
      </c>
      <c r="D50" s="1017">
        <v>389</v>
      </c>
      <c r="E50" s="1015">
        <v>217</v>
      </c>
      <c r="F50" s="46">
        <f t="shared" si="0"/>
        <v>195.3</v>
      </c>
      <c r="G50" s="51">
        <f t="shared" si="1"/>
        <v>173.60000000000002</v>
      </c>
      <c r="H50" s="54"/>
      <c r="I50" s="610">
        <f t="shared" si="2"/>
        <v>0</v>
      </c>
    </row>
    <row r="51" spans="1:13" ht="14.25" customHeight="1">
      <c r="A51" s="47" t="s">
        <v>2959</v>
      </c>
      <c r="B51" s="48">
        <v>2122</v>
      </c>
      <c r="C51" s="482">
        <v>8850567142062</v>
      </c>
      <c r="D51" s="1017">
        <v>439</v>
      </c>
      <c r="E51" s="1015">
        <v>251</v>
      </c>
      <c r="F51" s="46">
        <f t="shared" si="0"/>
        <v>225.9</v>
      </c>
      <c r="G51" s="51">
        <f t="shared" si="1"/>
        <v>200.8</v>
      </c>
      <c r="H51" s="54"/>
      <c r="I51" s="610">
        <f t="shared" si="2"/>
        <v>0</v>
      </c>
    </row>
    <row r="52" spans="1:13">
      <c r="A52" s="47" t="s">
        <v>2962</v>
      </c>
      <c r="B52" s="48">
        <v>219</v>
      </c>
      <c r="C52" s="482">
        <v>8850567511011</v>
      </c>
      <c r="D52" s="1017">
        <v>249</v>
      </c>
      <c r="E52" s="1015">
        <v>133</v>
      </c>
      <c r="F52" s="46">
        <f t="shared" si="0"/>
        <v>119.7</v>
      </c>
      <c r="G52" s="51">
        <f t="shared" si="1"/>
        <v>106.4</v>
      </c>
      <c r="H52" s="54"/>
      <c r="I52" s="610">
        <f t="shared" si="2"/>
        <v>0</v>
      </c>
    </row>
    <row r="53" spans="1:13">
      <c r="A53" s="47" t="s">
        <v>2963</v>
      </c>
      <c r="B53" s="48">
        <v>220</v>
      </c>
      <c r="C53" s="482">
        <v>8850567405013</v>
      </c>
      <c r="D53" s="1017">
        <v>299</v>
      </c>
      <c r="E53" s="1015">
        <v>157</v>
      </c>
      <c r="F53" s="46">
        <f t="shared" si="0"/>
        <v>141.30000000000001</v>
      </c>
      <c r="G53" s="51">
        <f t="shared" si="1"/>
        <v>125.60000000000001</v>
      </c>
      <c r="H53" s="54"/>
      <c r="I53" s="610">
        <f t="shared" si="2"/>
        <v>0</v>
      </c>
    </row>
    <row r="54" spans="1:13">
      <c r="A54" s="47" t="s">
        <v>2957</v>
      </c>
      <c r="B54" s="49" t="s">
        <v>1256</v>
      </c>
      <c r="C54" s="482">
        <v>8850567010026</v>
      </c>
      <c r="D54" s="1017">
        <v>299</v>
      </c>
      <c r="E54" s="1015">
        <v>179</v>
      </c>
      <c r="F54" s="46">
        <f t="shared" si="0"/>
        <v>161.1</v>
      </c>
      <c r="G54" s="51">
        <f t="shared" si="1"/>
        <v>143.20000000000002</v>
      </c>
      <c r="H54" s="54"/>
      <c r="I54" s="610">
        <f t="shared" si="2"/>
        <v>0</v>
      </c>
    </row>
    <row r="55" spans="1:13" ht="24.6">
      <c r="A55" s="47" t="s">
        <v>2945</v>
      </c>
      <c r="B55" s="48">
        <v>222</v>
      </c>
      <c r="C55" s="482">
        <v>8850567010125</v>
      </c>
      <c r="D55" s="1017">
        <v>447</v>
      </c>
      <c r="E55" s="1015">
        <v>257</v>
      </c>
      <c r="F55" s="46">
        <f t="shared" si="0"/>
        <v>231.3</v>
      </c>
      <c r="G55" s="51">
        <f t="shared" si="1"/>
        <v>205.60000000000002</v>
      </c>
      <c r="H55" s="54"/>
      <c r="I55" s="610">
        <f t="shared" si="2"/>
        <v>0</v>
      </c>
    </row>
    <row r="56" spans="1:13" ht="24.6">
      <c r="A56" s="47" t="s">
        <v>2946</v>
      </c>
      <c r="B56" s="48">
        <v>223</v>
      </c>
      <c r="C56" s="482">
        <v>8850567010118</v>
      </c>
      <c r="D56" s="1017">
        <v>447</v>
      </c>
      <c r="E56" s="1015">
        <v>257</v>
      </c>
      <c r="F56" s="46">
        <f t="shared" si="0"/>
        <v>231.3</v>
      </c>
      <c r="G56" s="51">
        <f t="shared" si="1"/>
        <v>205.60000000000002</v>
      </c>
      <c r="H56" s="54"/>
      <c r="I56" s="610">
        <f t="shared" si="2"/>
        <v>0</v>
      </c>
    </row>
    <row r="57" spans="1:13">
      <c r="A57" s="47" t="s">
        <v>2944</v>
      </c>
      <c r="B57" s="48">
        <v>213</v>
      </c>
      <c r="C57" s="482">
        <v>8850567015311</v>
      </c>
      <c r="D57" s="1017">
        <v>339</v>
      </c>
      <c r="E57" s="1015">
        <v>182</v>
      </c>
      <c r="F57" s="46">
        <f t="shared" si="0"/>
        <v>163.80000000000001</v>
      </c>
      <c r="G57" s="51">
        <f t="shared" si="1"/>
        <v>145.6</v>
      </c>
      <c r="H57" s="54"/>
      <c r="I57" s="610">
        <f t="shared" si="2"/>
        <v>0</v>
      </c>
    </row>
    <row r="58" spans="1:13">
      <c r="A58" s="47" t="s">
        <v>2943</v>
      </c>
      <c r="B58" s="48">
        <v>214</v>
      </c>
      <c r="C58" s="482">
        <v>8850567018312</v>
      </c>
      <c r="D58" s="1017">
        <v>389</v>
      </c>
      <c r="E58" s="1015">
        <v>225</v>
      </c>
      <c r="F58" s="46">
        <f t="shared" si="0"/>
        <v>202.5</v>
      </c>
      <c r="G58" s="51">
        <f t="shared" si="1"/>
        <v>180</v>
      </c>
      <c r="H58" s="54"/>
      <c r="I58" s="610">
        <f t="shared" si="2"/>
        <v>0</v>
      </c>
    </row>
    <row r="59" spans="1:13">
      <c r="A59" s="47" t="s">
        <v>2942</v>
      </c>
      <c r="B59" s="48">
        <v>215</v>
      </c>
      <c r="C59" s="482">
        <v>8850567014314</v>
      </c>
      <c r="D59" s="1017">
        <v>399</v>
      </c>
      <c r="E59" s="1015">
        <v>227</v>
      </c>
      <c r="F59" s="46">
        <f t="shared" si="0"/>
        <v>204.3</v>
      </c>
      <c r="G59" s="51">
        <f t="shared" si="1"/>
        <v>181.60000000000002</v>
      </c>
      <c r="H59" s="54"/>
      <c r="I59" s="610">
        <f t="shared" si="2"/>
        <v>0</v>
      </c>
    </row>
    <row r="60" spans="1:13">
      <c r="A60" s="47" t="s">
        <v>2941</v>
      </c>
      <c r="B60" s="48">
        <v>216</v>
      </c>
      <c r="C60" s="482">
        <v>8850567016318</v>
      </c>
      <c r="D60" s="1017">
        <v>449</v>
      </c>
      <c r="E60" s="1015">
        <v>244</v>
      </c>
      <c r="F60" s="46">
        <f t="shared" si="0"/>
        <v>219.6</v>
      </c>
      <c r="G60" s="51">
        <f t="shared" si="1"/>
        <v>195.20000000000002</v>
      </c>
      <c r="H60" s="54"/>
      <c r="I60" s="610">
        <f t="shared" si="2"/>
        <v>0</v>
      </c>
    </row>
    <row r="61" spans="1:13" ht="14.25" customHeight="1">
      <c r="A61" s="47" t="s">
        <v>2940</v>
      </c>
      <c r="B61" s="48">
        <v>217</v>
      </c>
      <c r="C61" s="482">
        <v>8850567017315</v>
      </c>
      <c r="D61" s="1017">
        <v>470</v>
      </c>
      <c r="E61" s="1015">
        <v>259</v>
      </c>
      <c r="F61" s="46">
        <f t="shared" si="0"/>
        <v>233.1</v>
      </c>
      <c r="G61" s="51">
        <f t="shared" si="1"/>
        <v>207.20000000000002</v>
      </c>
      <c r="H61" s="54"/>
      <c r="I61" s="610">
        <f t="shared" si="2"/>
        <v>0</v>
      </c>
    </row>
    <row r="62" spans="1:13" ht="24.6">
      <c r="A62" s="47" t="s">
        <v>2964</v>
      </c>
      <c r="B62" s="48">
        <v>221</v>
      </c>
      <c r="C62" s="482">
        <v>8850567001406</v>
      </c>
      <c r="D62" s="1017">
        <v>389</v>
      </c>
      <c r="E62" s="1015">
        <v>199</v>
      </c>
      <c r="F62" s="46">
        <f t="shared" si="0"/>
        <v>179.1</v>
      </c>
      <c r="G62" s="51">
        <f t="shared" si="1"/>
        <v>159.20000000000002</v>
      </c>
      <c r="H62" s="54"/>
      <c r="I62" s="610">
        <f t="shared" si="2"/>
        <v>0</v>
      </c>
    </row>
    <row r="63" spans="1:13">
      <c r="A63" s="45" t="s">
        <v>2939</v>
      </c>
      <c r="B63" s="49" t="s">
        <v>1257</v>
      </c>
      <c r="C63" s="482">
        <v>8850567010026</v>
      </c>
      <c r="D63" s="1017">
        <v>319</v>
      </c>
      <c r="E63" s="1015">
        <v>223</v>
      </c>
      <c r="F63" s="46">
        <f t="shared" si="0"/>
        <v>200.70000000000002</v>
      </c>
      <c r="G63" s="51">
        <f t="shared" si="1"/>
        <v>178.4</v>
      </c>
      <c r="H63" s="54"/>
      <c r="I63" s="610">
        <f t="shared" si="2"/>
        <v>0</v>
      </c>
    </row>
    <row r="64" spans="1:13" ht="36.6">
      <c r="A64" s="47" t="s">
        <v>1285</v>
      </c>
      <c r="B64" s="48">
        <v>503</v>
      </c>
      <c r="C64" s="482">
        <v>6086057433286</v>
      </c>
      <c r="D64" s="1017">
        <v>389</v>
      </c>
      <c r="E64" s="1015">
        <v>209</v>
      </c>
      <c r="F64" s="46">
        <f t="shared" si="0"/>
        <v>188.1</v>
      </c>
      <c r="G64" s="51">
        <f t="shared" si="1"/>
        <v>167.20000000000002</v>
      </c>
      <c r="H64" s="54"/>
      <c r="I64" s="610">
        <f t="shared" si="2"/>
        <v>0</v>
      </c>
      <c r="M64" s="102" t="s">
        <v>1252</v>
      </c>
    </row>
    <row r="65" spans="1:9" ht="14.25" customHeight="1">
      <c r="A65" s="47" t="s">
        <v>2938</v>
      </c>
      <c r="B65" s="48">
        <v>501</v>
      </c>
      <c r="C65" s="482">
        <v>6086057433231</v>
      </c>
      <c r="D65" s="1017">
        <v>119</v>
      </c>
      <c r="E65" s="1015">
        <v>49</v>
      </c>
      <c r="F65" s="46">
        <f t="shared" si="0"/>
        <v>44.1</v>
      </c>
      <c r="G65" s="51">
        <f t="shared" si="1"/>
        <v>39.200000000000003</v>
      </c>
      <c r="H65" s="54"/>
      <c r="I65" s="610">
        <f t="shared" si="2"/>
        <v>0</v>
      </c>
    </row>
    <row r="66" spans="1:9" ht="13.5" customHeight="1">
      <c r="A66" s="320" t="s">
        <v>688</v>
      </c>
      <c r="B66" s="305"/>
      <c r="C66" s="320"/>
      <c r="D66" s="305"/>
      <c r="E66" s="955"/>
      <c r="F66" s="305"/>
      <c r="G66" s="305"/>
      <c r="H66" s="109">
        <f>SUM(H3:H65)</f>
        <v>0</v>
      </c>
      <c r="I66" s="110">
        <f>SUM(I3:I65)</f>
        <v>0</v>
      </c>
    </row>
    <row r="67" spans="1:9">
      <c r="D67" s="43"/>
    </row>
    <row r="68" spans="1:9">
      <c r="D68" s="43"/>
    </row>
    <row r="69" spans="1:9">
      <c r="D69" s="43"/>
    </row>
    <row r="70" spans="1:9">
      <c r="D70" s="43"/>
    </row>
    <row r="71" spans="1:9">
      <c r="D71" s="43"/>
    </row>
    <row r="72" spans="1:9">
      <c r="D72" s="43"/>
    </row>
    <row r="73" spans="1:9">
      <c r="D73" s="43"/>
    </row>
    <row r="74" spans="1:9">
      <c r="D74" s="43"/>
    </row>
    <row r="75" spans="1:9">
      <c r="D75" s="43"/>
    </row>
    <row r="76" spans="1:9">
      <c r="D76" s="43"/>
    </row>
    <row r="77" spans="1:9">
      <c r="D77" s="43"/>
    </row>
    <row r="78" spans="1:9">
      <c r="D78" s="43"/>
    </row>
    <row r="79" spans="1:9">
      <c r="D79" s="43"/>
    </row>
    <row r="80" spans="1:9">
      <c r="D80" s="43"/>
    </row>
    <row r="81" spans="4:4">
      <c r="D81" s="43"/>
    </row>
    <row r="82" spans="4:4">
      <c r="D82" s="43"/>
    </row>
    <row r="83" spans="4:4">
      <c r="D83" s="43"/>
    </row>
    <row r="84" spans="4:4">
      <c r="D84" s="43"/>
    </row>
    <row r="85" spans="4:4">
      <c r="D85" s="43"/>
    </row>
    <row r="86" spans="4:4">
      <c r="D86" s="43"/>
    </row>
    <row r="87" spans="4:4">
      <c r="D87" s="43"/>
    </row>
    <row r="88" spans="4:4">
      <c r="D88" s="43"/>
    </row>
    <row r="89" spans="4:4">
      <c r="D89" s="43"/>
    </row>
    <row r="90" spans="4:4">
      <c r="D90" s="43"/>
    </row>
    <row r="91" spans="4:4">
      <c r="D91" s="43"/>
    </row>
    <row r="92" spans="4:4">
      <c r="D92" s="43"/>
    </row>
    <row r="93" spans="4:4">
      <c r="D93" s="43"/>
    </row>
    <row r="94" spans="4:4">
      <c r="D94" s="43"/>
    </row>
    <row r="95" spans="4:4">
      <c r="D95" s="43"/>
    </row>
    <row r="96" spans="4:4">
      <c r="D96" s="43"/>
    </row>
    <row r="97" spans="4:4">
      <c r="D97" s="43"/>
    </row>
    <row r="98" spans="4:4">
      <c r="D98" s="43"/>
    </row>
    <row r="99" spans="4:4">
      <c r="D99" s="43"/>
    </row>
    <row r="100" spans="4:4">
      <c r="D100" s="43"/>
    </row>
    <row r="101" spans="4:4">
      <c r="D101" s="43"/>
    </row>
    <row r="102" spans="4:4">
      <c r="D102" s="43"/>
    </row>
    <row r="103" spans="4:4">
      <c r="D103" s="43"/>
    </row>
    <row r="104" spans="4:4">
      <c r="D104" s="43"/>
    </row>
    <row r="105" spans="4:4">
      <c r="D105" s="43"/>
    </row>
    <row r="106" spans="4:4">
      <c r="D106" s="43"/>
    </row>
    <row r="107" spans="4:4">
      <c r="D107" s="43"/>
    </row>
    <row r="108" spans="4:4">
      <c r="D108" s="43"/>
    </row>
    <row r="109" spans="4:4">
      <c r="D109" s="43"/>
    </row>
    <row r="110" spans="4:4">
      <c r="D110" s="43"/>
    </row>
    <row r="111" spans="4:4">
      <c r="D111" s="43"/>
    </row>
    <row r="112" spans="4:4">
      <c r="D112" s="43"/>
    </row>
    <row r="113" spans="4:4">
      <c r="D113" s="43"/>
    </row>
    <row r="114" spans="4:4">
      <c r="D114" s="43"/>
    </row>
    <row r="115" spans="4:4">
      <c r="D115" s="43"/>
    </row>
    <row r="116" spans="4:4">
      <c r="D116" s="43"/>
    </row>
    <row r="117" spans="4:4">
      <c r="D117" s="43"/>
    </row>
    <row r="118" spans="4:4">
      <c r="D118" s="43"/>
    </row>
    <row r="119" spans="4:4">
      <c r="D119" s="43"/>
    </row>
    <row r="120" spans="4:4">
      <c r="D120" s="43"/>
    </row>
    <row r="121" spans="4:4">
      <c r="D121" s="43"/>
    </row>
    <row r="122" spans="4:4">
      <c r="D122" s="43"/>
    </row>
    <row r="123" spans="4:4">
      <c r="D123" s="43"/>
    </row>
    <row r="124" spans="4:4">
      <c r="D124" s="43"/>
    </row>
    <row r="125" spans="4:4">
      <c r="D125" s="43"/>
    </row>
    <row r="126" spans="4:4">
      <c r="D126" s="43"/>
    </row>
    <row r="127" spans="4:4">
      <c r="D127" s="43"/>
    </row>
    <row r="128" spans="4:4">
      <c r="D128" s="43"/>
    </row>
    <row r="129" spans="4:4">
      <c r="D129" s="43"/>
    </row>
    <row r="130" spans="4:4">
      <c r="D130" s="43"/>
    </row>
    <row r="131" spans="4:4">
      <c r="D131" s="43"/>
    </row>
    <row r="132" spans="4:4">
      <c r="D132" s="43"/>
    </row>
    <row r="133" spans="4:4">
      <c r="D133" s="43"/>
    </row>
    <row r="134" spans="4:4">
      <c r="D134" s="43"/>
    </row>
    <row r="135" spans="4:4">
      <c r="D135" s="43"/>
    </row>
    <row r="136" spans="4:4">
      <c r="D136" s="43"/>
    </row>
    <row r="137" spans="4:4">
      <c r="D137" s="43"/>
    </row>
    <row r="138" spans="4:4">
      <c r="D138" s="43"/>
    </row>
    <row r="139" spans="4:4">
      <c r="D139" s="43"/>
    </row>
    <row r="140" spans="4:4">
      <c r="D140" s="43"/>
    </row>
    <row r="141" spans="4:4">
      <c r="D141" s="43"/>
    </row>
    <row r="142" spans="4:4">
      <c r="D142" s="43"/>
    </row>
    <row r="143" spans="4:4">
      <c r="D143" s="43"/>
    </row>
    <row r="144" spans="4:4">
      <c r="D144" s="43"/>
    </row>
    <row r="145" spans="4:4">
      <c r="D145" s="43"/>
    </row>
    <row r="146" spans="4:4">
      <c r="D146" s="43"/>
    </row>
    <row r="147" spans="4:4">
      <c r="D147" s="43"/>
    </row>
    <row r="148" spans="4:4">
      <c r="D148" s="43"/>
    </row>
    <row r="149" spans="4:4">
      <c r="D149" s="43"/>
    </row>
    <row r="150" spans="4:4">
      <c r="D150" s="43"/>
    </row>
    <row r="151" spans="4:4">
      <c r="D151" s="43"/>
    </row>
    <row r="152" spans="4:4">
      <c r="D152" s="43"/>
    </row>
    <row r="153" spans="4:4">
      <c r="D153" s="43"/>
    </row>
    <row r="154" spans="4:4">
      <c r="D154" s="43"/>
    </row>
    <row r="155" spans="4:4">
      <c r="D155" s="43"/>
    </row>
    <row r="156" spans="4:4">
      <c r="D156" s="43"/>
    </row>
    <row r="157" spans="4:4">
      <c r="D157" s="43"/>
    </row>
    <row r="158" spans="4:4">
      <c r="D158" s="43"/>
    </row>
    <row r="159" spans="4:4">
      <c r="D159" s="43"/>
    </row>
    <row r="160" spans="4:4">
      <c r="D160" s="43"/>
    </row>
    <row r="161" spans="4:4">
      <c r="D161" s="43"/>
    </row>
    <row r="162" spans="4:4">
      <c r="D162" s="43"/>
    </row>
    <row r="163" spans="4:4">
      <c r="D163" s="43"/>
    </row>
    <row r="164" spans="4:4">
      <c r="D164" s="43"/>
    </row>
    <row r="165" spans="4:4">
      <c r="D165" s="43"/>
    </row>
    <row r="166" spans="4:4">
      <c r="D166" s="43"/>
    </row>
    <row r="167" spans="4:4">
      <c r="D167" s="43"/>
    </row>
    <row r="168" spans="4:4">
      <c r="D168" s="43"/>
    </row>
    <row r="169" spans="4:4">
      <c r="D169" s="43"/>
    </row>
    <row r="170" spans="4:4">
      <c r="D170" s="43"/>
    </row>
    <row r="171" spans="4:4">
      <c r="D171" s="43"/>
    </row>
    <row r="172" spans="4:4">
      <c r="D172" s="43"/>
    </row>
    <row r="173" spans="4:4">
      <c r="D173" s="43"/>
    </row>
    <row r="174" spans="4:4">
      <c r="D174" s="43"/>
    </row>
    <row r="175" spans="4:4">
      <c r="D175" s="43"/>
    </row>
    <row r="176" spans="4:4">
      <c r="D176" s="43"/>
    </row>
    <row r="177" spans="4:4">
      <c r="D177" s="43"/>
    </row>
    <row r="178" spans="4:4">
      <c r="D178" s="43"/>
    </row>
    <row r="179" spans="4:4">
      <c r="D179" s="43"/>
    </row>
    <row r="180" spans="4:4">
      <c r="D180" s="43"/>
    </row>
    <row r="181" spans="4:4">
      <c r="D181" s="43"/>
    </row>
    <row r="182" spans="4:4">
      <c r="D182" s="43"/>
    </row>
    <row r="183" spans="4:4">
      <c r="D183" s="43"/>
    </row>
    <row r="184" spans="4:4">
      <c r="D184" s="43"/>
    </row>
    <row r="185" spans="4:4">
      <c r="D185" s="43"/>
    </row>
    <row r="186" spans="4:4">
      <c r="D186" s="43"/>
    </row>
    <row r="187" spans="4:4">
      <c r="D187" s="43"/>
    </row>
    <row r="188" spans="4:4">
      <c r="D188" s="43"/>
    </row>
    <row r="189" spans="4:4">
      <c r="D189" s="43"/>
    </row>
    <row r="190" spans="4:4">
      <c r="D190" s="43"/>
    </row>
    <row r="191" spans="4:4">
      <c r="D191" s="43"/>
    </row>
    <row r="192" spans="4:4">
      <c r="D192" s="43"/>
    </row>
    <row r="193" spans="4:4">
      <c r="D193" s="43"/>
    </row>
    <row r="194" spans="4:4">
      <c r="D194" s="43"/>
    </row>
    <row r="195" spans="4:4">
      <c r="D195" s="43"/>
    </row>
    <row r="196" spans="4:4">
      <c r="D196" s="43"/>
    </row>
    <row r="197" spans="4:4">
      <c r="D197" s="43"/>
    </row>
    <row r="198" spans="4:4">
      <c r="D198" s="43"/>
    </row>
    <row r="199" spans="4:4">
      <c r="D199" s="43"/>
    </row>
    <row r="200" spans="4:4">
      <c r="D200" s="43"/>
    </row>
    <row r="201" spans="4:4">
      <c r="D201" s="43"/>
    </row>
    <row r="202" spans="4:4">
      <c r="D202" s="43"/>
    </row>
    <row r="203" spans="4:4">
      <c r="D203" s="43"/>
    </row>
    <row r="204" spans="4:4">
      <c r="D204" s="43"/>
    </row>
    <row r="205" spans="4:4">
      <c r="D205" s="43"/>
    </row>
    <row r="206" spans="4:4">
      <c r="D206" s="43"/>
    </row>
    <row r="207" spans="4:4">
      <c r="D207" s="43"/>
    </row>
    <row r="208" spans="4:4">
      <c r="D208" s="43"/>
    </row>
    <row r="209" spans="4:4">
      <c r="D209" s="43"/>
    </row>
    <row r="210" spans="4:4">
      <c r="D210" s="43"/>
    </row>
    <row r="211" spans="4:4">
      <c r="D211" s="43"/>
    </row>
    <row r="212" spans="4:4">
      <c r="D212" s="43"/>
    </row>
    <row r="213" spans="4:4">
      <c r="D213" s="43"/>
    </row>
    <row r="214" spans="4:4">
      <c r="D214" s="43"/>
    </row>
    <row r="215" spans="4:4">
      <c r="D215" s="43"/>
    </row>
    <row r="216" spans="4:4">
      <c r="D216" s="43"/>
    </row>
    <row r="217" spans="4:4">
      <c r="D217" s="43"/>
    </row>
    <row r="218" spans="4:4">
      <c r="D218" s="43"/>
    </row>
    <row r="219" spans="4:4">
      <c r="D219" s="43"/>
    </row>
    <row r="220" spans="4:4">
      <c r="D220" s="43"/>
    </row>
    <row r="221" spans="4:4">
      <c r="D221" s="43"/>
    </row>
    <row r="222" spans="4:4">
      <c r="D222" s="43"/>
    </row>
    <row r="223" spans="4:4">
      <c r="D223" s="43"/>
    </row>
    <row r="224" spans="4:4">
      <c r="D224" s="43"/>
    </row>
    <row r="225" spans="4:4">
      <c r="D225" s="43"/>
    </row>
    <row r="226" spans="4:4">
      <c r="D226" s="43"/>
    </row>
    <row r="227" spans="4:4">
      <c r="D227" s="43"/>
    </row>
    <row r="228" spans="4:4">
      <c r="D228" s="43"/>
    </row>
    <row r="229" spans="4:4">
      <c r="D229" s="43"/>
    </row>
    <row r="230" spans="4:4">
      <c r="D230" s="43"/>
    </row>
    <row r="231" spans="4:4">
      <c r="D231" s="43"/>
    </row>
    <row r="232" spans="4:4">
      <c r="D232" s="43"/>
    </row>
    <row r="233" spans="4:4">
      <c r="D233" s="43"/>
    </row>
    <row r="234" spans="4:4">
      <c r="D234" s="43"/>
    </row>
    <row r="235" spans="4:4">
      <c r="D235" s="43"/>
    </row>
    <row r="236" spans="4:4">
      <c r="D236" s="43"/>
    </row>
    <row r="237" spans="4:4">
      <c r="D237" s="43"/>
    </row>
    <row r="238" spans="4:4">
      <c r="D238" s="43"/>
    </row>
    <row r="239" spans="4:4">
      <c r="D239" s="43"/>
    </row>
    <row r="240" spans="4:4">
      <c r="D240" s="43"/>
    </row>
    <row r="241" spans="4:4">
      <c r="D241" s="43"/>
    </row>
    <row r="242" spans="4:4">
      <c r="D242" s="43"/>
    </row>
    <row r="243" spans="4:4">
      <c r="D243" s="43"/>
    </row>
    <row r="244" spans="4:4">
      <c r="D244" s="43"/>
    </row>
    <row r="245" spans="4:4">
      <c r="D245" s="43"/>
    </row>
    <row r="246" spans="4:4">
      <c r="D246" s="43"/>
    </row>
    <row r="247" spans="4:4">
      <c r="D247" s="43"/>
    </row>
    <row r="248" spans="4:4">
      <c r="D248" s="43"/>
    </row>
    <row r="249" spans="4:4">
      <c r="D249" s="43"/>
    </row>
    <row r="250" spans="4:4">
      <c r="D250" s="43"/>
    </row>
    <row r="251" spans="4:4">
      <c r="D251" s="43"/>
    </row>
    <row r="252" spans="4:4">
      <c r="D252" s="43"/>
    </row>
    <row r="253" spans="4:4">
      <c r="D253" s="43"/>
    </row>
    <row r="254" spans="4:4">
      <c r="D254" s="43"/>
    </row>
    <row r="255" spans="4:4">
      <c r="D255" s="43"/>
    </row>
    <row r="256" spans="4:4">
      <c r="D256" s="43"/>
    </row>
    <row r="257" spans="4:4">
      <c r="D257" s="43"/>
    </row>
    <row r="258" spans="4:4">
      <c r="D258" s="43"/>
    </row>
    <row r="259" spans="4:4">
      <c r="D259" s="43"/>
    </row>
    <row r="260" spans="4:4">
      <c r="D260" s="43"/>
    </row>
    <row r="261" spans="4:4">
      <c r="D261" s="43"/>
    </row>
    <row r="262" spans="4:4">
      <c r="D262" s="43"/>
    </row>
    <row r="263" spans="4:4">
      <c r="D263" s="43"/>
    </row>
    <row r="264" spans="4:4">
      <c r="D264" s="43"/>
    </row>
    <row r="265" spans="4:4">
      <c r="D265" s="43"/>
    </row>
    <row r="266" spans="4:4">
      <c r="D266" s="43"/>
    </row>
    <row r="267" spans="4:4">
      <c r="D267" s="43"/>
    </row>
    <row r="268" spans="4:4">
      <c r="D268" s="43"/>
    </row>
    <row r="269" spans="4:4">
      <c r="D269" s="43"/>
    </row>
    <row r="270" spans="4:4">
      <c r="D270" s="43"/>
    </row>
    <row r="271" spans="4:4">
      <c r="D271" s="43"/>
    </row>
    <row r="272" spans="4:4">
      <c r="D272" s="43"/>
    </row>
    <row r="273" spans="4:4">
      <c r="D273" s="43"/>
    </row>
    <row r="274" spans="4:4">
      <c r="D274" s="43"/>
    </row>
    <row r="275" spans="4:4">
      <c r="D275" s="43"/>
    </row>
    <row r="276" spans="4:4">
      <c r="D276" s="43"/>
    </row>
    <row r="277" spans="4:4">
      <c r="D277" s="43"/>
    </row>
    <row r="278" spans="4:4">
      <c r="D278" s="43"/>
    </row>
    <row r="279" spans="4:4">
      <c r="D279" s="43"/>
    </row>
    <row r="280" spans="4:4">
      <c r="D280" s="43"/>
    </row>
    <row r="281" spans="4:4">
      <c r="D281" s="43"/>
    </row>
    <row r="282" spans="4:4">
      <c r="D282" s="43"/>
    </row>
    <row r="283" spans="4:4">
      <c r="D283" s="43"/>
    </row>
    <row r="284" spans="4:4">
      <c r="D284" s="43"/>
    </row>
    <row r="285" spans="4:4">
      <c r="D285" s="43"/>
    </row>
    <row r="286" spans="4:4">
      <c r="D286" s="43"/>
    </row>
    <row r="287" spans="4:4">
      <c r="D287" s="43"/>
    </row>
    <row r="288" spans="4:4">
      <c r="D288" s="43"/>
    </row>
    <row r="289" spans="4:4">
      <c r="D289" s="43"/>
    </row>
    <row r="290" spans="4:4">
      <c r="D290" s="43"/>
    </row>
    <row r="291" spans="4:4">
      <c r="D291" s="43"/>
    </row>
    <row r="292" spans="4:4">
      <c r="D292" s="43"/>
    </row>
    <row r="293" spans="4:4">
      <c r="D293" s="43"/>
    </row>
    <row r="294" spans="4:4">
      <c r="D294" s="43"/>
    </row>
    <row r="295" spans="4:4">
      <c r="D295" s="43"/>
    </row>
    <row r="296" spans="4:4">
      <c r="D296" s="43"/>
    </row>
    <row r="297" spans="4:4">
      <c r="D297" s="43"/>
    </row>
    <row r="298" spans="4:4">
      <c r="D298" s="43"/>
    </row>
    <row r="299" spans="4:4">
      <c r="D299" s="43"/>
    </row>
    <row r="300" spans="4:4">
      <c r="D300" s="43"/>
    </row>
    <row r="301" spans="4:4">
      <c r="D301" s="43"/>
    </row>
    <row r="302" spans="4:4">
      <c r="D302" s="43"/>
    </row>
    <row r="303" spans="4:4">
      <c r="D303" s="43"/>
    </row>
    <row r="304" spans="4:4">
      <c r="D304" s="43"/>
    </row>
    <row r="305" spans="4:4">
      <c r="D305" s="43"/>
    </row>
    <row r="306" spans="4:4">
      <c r="D306" s="43"/>
    </row>
    <row r="307" spans="4:4">
      <c r="D307" s="43"/>
    </row>
    <row r="308" spans="4:4">
      <c r="D308" s="43"/>
    </row>
    <row r="309" spans="4:4">
      <c r="D309" s="43"/>
    </row>
    <row r="310" spans="4:4">
      <c r="D310" s="43"/>
    </row>
    <row r="311" spans="4:4">
      <c r="D311" s="43"/>
    </row>
    <row r="312" spans="4:4">
      <c r="D312" s="43"/>
    </row>
    <row r="313" spans="4:4">
      <c r="D313" s="43"/>
    </row>
    <row r="314" spans="4:4">
      <c r="D314" s="43"/>
    </row>
    <row r="315" spans="4:4">
      <c r="D315" s="43"/>
    </row>
    <row r="316" spans="4:4">
      <c r="D316" s="43"/>
    </row>
    <row r="317" spans="4:4">
      <c r="D317" s="43"/>
    </row>
    <row r="318" spans="4:4">
      <c r="D318" s="43"/>
    </row>
    <row r="319" spans="4:4">
      <c r="D319" s="43"/>
    </row>
    <row r="320" spans="4:4">
      <c r="D320" s="43"/>
    </row>
    <row r="321" spans="4:4">
      <c r="D321" s="43"/>
    </row>
    <row r="322" spans="4:4">
      <c r="D322" s="43"/>
    </row>
    <row r="323" spans="4:4">
      <c r="D323" s="43"/>
    </row>
    <row r="324" spans="4:4">
      <c r="D324" s="43"/>
    </row>
    <row r="325" spans="4:4">
      <c r="D325" s="43"/>
    </row>
    <row r="326" spans="4:4">
      <c r="D326" s="43"/>
    </row>
    <row r="327" spans="4:4">
      <c r="D327" s="43"/>
    </row>
    <row r="328" spans="4:4">
      <c r="D328" s="43"/>
    </row>
    <row r="329" spans="4:4">
      <c r="D329" s="43"/>
    </row>
    <row r="330" spans="4:4">
      <c r="D330" s="43"/>
    </row>
    <row r="331" spans="4:4">
      <c r="D331" s="43"/>
    </row>
    <row r="332" spans="4:4">
      <c r="D332" s="43"/>
    </row>
    <row r="333" spans="4:4">
      <c r="D333" s="43"/>
    </row>
    <row r="334" spans="4:4">
      <c r="D334" s="43"/>
    </row>
    <row r="335" spans="4:4">
      <c r="D335" s="43"/>
    </row>
    <row r="336" spans="4:4">
      <c r="D336" s="43"/>
    </row>
    <row r="337" spans="4:4">
      <c r="D337" s="43"/>
    </row>
    <row r="338" spans="4:4">
      <c r="D338" s="43"/>
    </row>
    <row r="339" spans="4:4">
      <c r="D339" s="43"/>
    </row>
    <row r="340" spans="4:4">
      <c r="D340" s="43"/>
    </row>
    <row r="341" spans="4:4">
      <c r="D341" s="43"/>
    </row>
    <row r="342" spans="4:4">
      <c r="D342" s="43"/>
    </row>
    <row r="343" spans="4:4">
      <c r="D343" s="43"/>
    </row>
    <row r="344" spans="4:4">
      <c r="D344" s="43"/>
    </row>
    <row r="345" spans="4:4">
      <c r="D345" s="43"/>
    </row>
    <row r="346" spans="4:4">
      <c r="D346" s="43"/>
    </row>
    <row r="347" spans="4:4">
      <c r="D347" s="43"/>
    </row>
    <row r="348" spans="4:4">
      <c r="D348" s="43"/>
    </row>
    <row r="349" spans="4:4">
      <c r="D349" s="43"/>
    </row>
    <row r="350" spans="4:4">
      <c r="D350" s="43"/>
    </row>
    <row r="351" spans="4:4">
      <c r="D351" s="43"/>
    </row>
    <row r="352" spans="4:4">
      <c r="D352" s="43"/>
    </row>
    <row r="353" spans="4:4">
      <c r="D353" s="43"/>
    </row>
    <row r="354" spans="4:4">
      <c r="D354" s="43"/>
    </row>
    <row r="355" spans="4:4">
      <c r="D355" s="43"/>
    </row>
    <row r="356" spans="4:4">
      <c r="D356" s="43"/>
    </row>
    <row r="357" spans="4:4">
      <c r="D357" s="43"/>
    </row>
    <row r="358" spans="4:4">
      <c r="D358" s="43"/>
    </row>
    <row r="359" spans="4:4">
      <c r="D359" s="43"/>
    </row>
    <row r="360" spans="4:4">
      <c r="D360" s="43"/>
    </row>
    <row r="361" spans="4:4">
      <c r="D361" s="43"/>
    </row>
    <row r="362" spans="4:4">
      <c r="D362" s="43"/>
    </row>
    <row r="363" spans="4:4">
      <c r="D363" s="43"/>
    </row>
    <row r="364" spans="4:4">
      <c r="D364" s="43"/>
    </row>
    <row r="365" spans="4:4">
      <c r="D365" s="43"/>
    </row>
    <row r="366" spans="4:4">
      <c r="D366" s="43"/>
    </row>
    <row r="367" spans="4:4">
      <c r="D367" s="43"/>
    </row>
    <row r="368" spans="4:4">
      <c r="D368" s="43"/>
    </row>
    <row r="369" spans="4:4">
      <c r="D369" s="43"/>
    </row>
    <row r="370" spans="4:4">
      <c r="D370" s="43"/>
    </row>
    <row r="371" spans="4:4">
      <c r="D371" s="43"/>
    </row>
    <row r="372" spans="4:4">
      <c r="D372" s="43"/>
    </row>
    <row r="373" spans="4:4">
      <c r="D373" s="43"/>
    </row>
    <row r="374" spans="4:4">
      <c r="D374" s="43"/>
    </row>
    <row r="375" spans="4:4">
      <c r="D375" s="43"/>
    </row>
    <row r="376" spans="4:4">
      <c r="D376" s="43"/>
    </row>
    <row r="377" spans="4:4">
      <c r="D377" s="43"/>
    </row>
    <row r="378" spans="4:4">
      <c r="D378" s="43"/>
    </row>
    <row r="379" spans="4:4">
      <c r="D379" s="43"/>
    </row>
    <row r="380" spans="4:4">
      <c r="D380" s="43"/>
    </row>
    <row r="381" spans="4:4">
      <c r="D381" s="43"/>
    </row>
    <row r="382" spans="4:4">
      <c r="D382" s="43"/>
    </row>
    <row r="383" spans="4:4">
      <c r="D383" s="43"/>
    </row>
    <row r="384" spans="4:4">
      <c r="D384" s="43"/>
    </row>
    <row r="385" spans="4:4">
      <c r="D385" s="43"/>
    </row>
    <row r="386" spans="4:4">
      <c r="D386" s="43"/>
    </row>
    <row r="387" spans="4:4">
      <c r="D387" s="43"/>
    </row>
    <row r="388" spans="4:4">
      <c r="D388" s="43"/>
    </row>
    <row r="389" spans="4:4">
      <c r="D389" s="43"/>
    </row>
    <row r="390" spans="4:4">
      <c r="D390" s="43"/>
    </row>
    <row r="391" spans="4:4">
      <c r="D391" s="43"/>
    </row>
    <row r="392" spans="4:4">
      <c r="D392" s="43"/>
    </row>
    <row r="393" spans="4:4">
      <c r="D393" s="43"/>
    </row>
    <row r="394" spans="4:4">
      <c r="D394" s="43"/>
    </row>
    <row r="395" spans="4:4">
      <c r="D395" s="43"/>
    </row>
    <row r="396" spans="4:4">
      <c r="D396" s="43"/>
    </row>
    <row r="397" spans="4:4">
      <c r="D397" s="43"/>
    </row>
    <row r="398" spans="4:4">
      <c r="D398" s="43"/>
    </row>
    <row r="399" spans="4:4">
      <c r="D399" s="43"/>
    </row>
    <row r="400" spans="4:4">
      <c r="D400" s="43"/>
    </row>
    <row r="401" spans="4:4">
      <c r="D401" s="43"/>
    </row>
    <row r="402" spans="4:4">
      <c r="D402" s="43"/>
    </row>
    <row r="403" spans="4:4">
      <c r="D403" s="43"/>
    </row>
    <row r="404" spans="4:4">
      <c r="D404" s="43"/>
    </row>
    <row r="405" spans="4:4">
      <c r="D405" s="43"/>
    </row>
    <row r="406" spans="4:4">
      <c r="D406" s="43"/>
    </row>
    <row r="407" spans="4:4">
      <c r="D407" s="43"/>
    </row>
    <row r="408" spans="4:4">
      <c r="D408" s="43"/>
    </row>
    <row r="409" spans="4:4">
      <c r="D409" s="43"/>
    </row>
    <row r="410" spans="4:4">
      <c r="D410" s="43"/>
    </row>
    <row r="411" spans="4:4">
      <c r="D411" s="43"/>
    </row>
    <row r="412" spans="4:4">
      <c r="D412" s="43"/>
    </row>
    <row r="413" spans="4:4">
      <c r="D413" s="43"/>
    </row>
    <row r="414" spans="4:4">
      <c r="D414" s="43"/>
    </row>
    <row r="415" spans="4:4">
      <c r="D415" s="43"/>
    </row>
    <row r="416" spans="4:4">
      <c r="D416" s="43"/>
    </row>
    <row r="417" spans="4:4">
      <c r="D417" s="43"/>
    </row>
    <row r="418" spans="4:4">
      <c r="D418" s="43"/>
    </row>
    <row r="419" spans="4:4">
      <c r="D419" s="43"/>
    </row>
    <row r="420" spans="4:4">
      <c r="D420" s="43"/>
    </row>
    <row r="421" spans="4:4">
      <c r="D421" s="43"/>
    </row>
    <row r="422" spans="4:4">
      <c r="D422" s="43"/>
    </row>
    <row r="423" spans="4:4">
      <c r="D423" s="43"/>
    </row>
    <row r="424" spans="4:4">
      <c r="D424" s="43"/>
    </row>
    <row r="425" spans="4:4">
      <c r="D425" s="43"/>
    </row>
    <row r="426" spans="4:4">
      <c r="D426" s="43"/>
    </row>
    <row r="427" spans="4:4">
      <c r="D427" s="43"/>
    </row>
    <row r="428" spans="4:4">
      <c r="D428" s="43"/>
    </row>
    <row r="429" spans="4:4">
      <c r="D429" s="43"/>
    </row>
    <row r="430" spans="4:4">
      <c r="D430" s="43"/>
    </row>
    <row r="431" spans="4:4">
      <c r="D431" s="43"/>
    </row>
    <row r="432" spans="4:4">
      <c r="D432" s="43"/>
    </row>
    <row r="433" spans="4:4">
      <c r="D433" s="43"/>
    </row>
    <row r="434" spans="4:4">
      <c r="D434" s="43"/>
    </row>
    <row r="435" spans="4:4">
      <c r="D435" s="43"/>
    </row>
    <row r="436" spans="4:4">
      <c r="D436" s="43"/>
    </row>
    <row r="437" spans="4:4">
      <c r="D437" s="43"/>
    </row>
    <row r="438" spans="4:4">
      <c r="D438" s="43"/>
    </row>
    <row r="439" spans="4:4">
      <c r="D439" s="43"/>
    </row>
    <row r="440" spans="4:4">
      <c r="D440" s="43"/>
    </row>
    <row r="441" spans="4:4">
      <c r="D441" s="43"/>
    </row>
    <row r="442" spans="4:4">
      <c r="D442" s="43"/>
    </row>
    <row r="443" spans="4:4">
      <c r="D443" s="43"/>
    </row>
    <row r="444" spans="4:4">
      <c r="D444" s="43"/>
    </row>
    <row r="445" spans="4:4">
      <c r="D445" s="43"/>
    </row>
    <row r="446" spans="4:4">
      <c r="D446" s="43"/>
    </row>
    <row r="447" spans="4:4">
      <c r="D447" s="43"/>
    </row>
    <row r="448" spans="4:4">
      <c r="D448" s="43"/>
    </row>
    <row r="449" spans="4:4">
      <c r="D449" s="43"/>
    </row>
    <row r="450" spans="4:4">
      <c r="D450" s="43"/>
    </row>
    <row r="451" spans="4:4">
      <c r="D451" s="43"/>
    </row>
    <row r="452" spans="4:4">
      <c r="D452" s="43"/>
    </row>
    <row r="453" spans="4:4">
      <c r="D453" s="43"/>
    </row>
    <row r="454" spans="4:4">
      <c r="D454" s="43"/>
    </row>
    <row r="455" spans="4:4">
      <c r="D455" s="43"/>
    </row>
    <row r="456" spans="4:4">
      <c r="D456" s="43"/>
    </row>
    <row r="457" spans="4:4">
      <c r="D457" s="43"/>
    </row>
    <row r="458" spans="4:4">
      <c r="D458" s="43"/>
    </row>
    <row r="459" spans="4:4">
      <c r="D459" s="43"/>
    </row>
    <row r="460" spans="4:4">
      <c r="D460" s="43"/>
    </row>
    <row r="461" spans="4:4">
      <c r="D461" s="43"/>
    </row>
    <row r="462" spans="4:4">
      <c r="D462" s="43"/>
    </row>
    <row r="463" spans="4:4">
      <c r="D463" s="43"/>
    </row>
    <row r="464" spans="4:4">
      <c r="D464" s="43"/>
    </row>
    <row r="465" spans="4:4">
      <c r="D465" s="43"/>
    </row>
    <row r="466" spans="4:4">
      <c r="D466" s="43"/>
    </row>
    <row r="467" spans="4:4">
      <c r="D467" s="43"/>
    </row>
    <row r="468" spans="4:4">
      <c r="D468" s="43"/>
    </row>
    <row r="469" spans="4:4">
      <c r="D469" s="43"/>
    </row>
    <row r="470" spans="4:4">
      <c r="D470" s="43"/>
    </row>
    <row r="471" spans="4:4">
      <c r="D471" s="43"/>
    </row>
    <row r="472" spans="4:4">
      <c r="D472" s="43"/>
    </row>
    <row r="473" spans="4:4">
      <c r="D473" s="43"/>
    </row>
    <row r="474" spans="4:4">
      <c r="D474" s="43"/>
    </row>
    <row r="475" spans="4:4">
      <c r="D475" s="43"/>
    </row>
    <row r="476" spans="4:4">
      <c r="D476" s="43"/>
    </row>
    <row r="477" spans="4:4">
      <c r="D477" s="43"/>
    </row>
    <row r="478" spans="4:4">
      <c r="D478" s="43"/>
    </row>
    <row r="479" spans="4:4">
      <c r="D479" s="43"/>
    </row>
    <row r="480" spans="4:4">
      <c r="D480" s="43"/>
    </row>
    <row r="481" spans="4:4">
      <c r="D481" s="43"/>
    </row>
    <row r="482" spans="4:4">
      <c r="D482" s="43"/>
    </row>
    <row r="483" spans="4:4">
      <c r="D483" s="43"/>
    </row>
    <row r="484" spans="4:4">
      <c r="D484" s="43"/>
    </row>
    <row r="485" spans="4:4">
      <c r="D485" s="43"/>
    </row>
    <row r="486" spans="4:4">
      <c r="D486" s="43"/>
    </row>
    <row r="487" spans="4:4">
      <c r="D487" s="43"/>
    </row>
    <row r="488" spans="4:4">
      <c r="D488" s="43"/>
    </row>
    <row r="489" spans="4:4">
      <c r="D489" s="43"/>
    </row>
    <row r="490" spans="4:4">
      <c r="D490" s="43"/>
    </row>
    <row r="491" spans="4:4">
      <c r="D491" s="43"/>
    </row>
    <row r="492" spans="4:4">
      <c r="D492" s="43"/>
    </row>
    <row r="493" spans="4:4">
      <c r="D493" s="43"/>
    </row>
    <row r="494" spans="4:4">
      <c r="D494" s="43"/>
    </row>
    <row r="495" spans="4:4">
      <c r="D495" s="43"/>
    </row>
    <row r="496" spans="4:4">
      <c r="D496" s="43"/>
    </row>
    <row r="497" spans="4:4">
      <c r="D497" s="43"/>
    </row>
    <row r="498" spans="4:4">
      <c r="D498" s="43"/>
    </row>
    <row r="499" spans="4:4">
      <c r="D499" s="43"/>
    </row>
    <row r="500" spans="4:4">
      <c r="D500" s="43"/>
    </row>
    <row r="501" spans="4:4">
      <c r="D501" s="43"/>
    </row>
    <row r="502" spans="4:4">
      <c r="D502" s="43"/>
    </row>
    <row r="503" spans="4:4">
      <c r="D503" s="43"/>
    </row>
    <row r="504" spans="4:4">
      <c r="D504" s="43"/>
    </row>
    <row r="505" spans="4:4">
      <c r="D505" s="43"/>
    </row>
    <row r="506" spans="4:4">
      <c r="D506" s="43"/>
    </row>
    <row r="507" spans="4:4">
      <c r="D507" s="43"/>
    </row>
    <row r="508" spans="4:4">
      <c r="D508" s="43"/>
    </row>
    <row r="509" spans="4:4">
      <c r="D509" s="43"/>
    </row>
    <row r="510" spans="4:4">
      <c r="D510" s="43"/>
    </row>
    <row r="511" spans="4:4">
      <c r="D511" s="43"/>
    </row>
    <row r="512" spans="4:4">
      <c r="D512" s="43"/>
    </row>
    <row r="513" spans="4:4">
      <c r="D513" s="43"/>
    </row>
    <row r="514" spans="4:4">
      <c r="D514" s="43"/>
    </row>
    <row r="515" spans="4:4">
      <c r="D515" s="43"/>
    </row>
    <row r="516" spans="4:4">
      <c r="D516" s="43"/>
    </row>
    <row r="517" spans="4:4">
      <c r="D517" s="43"/>
    </row>
    <row r="518" spans="4:4">
      <c r="D518" s="43"/>
    </row>
    <row r="519" spans="4:4">
      <c r="D519" s="43"/>
    </row>
    <row r="520" spans="4:4">
      <c r="D520" s="43"/>
    </row>
    <row r="521" spans="4:4">
      <c r="D521" s="43"/>
    </row>
    <row r="522" spans="4:4">
      <c r="D522" s="43"/>
    </row>
    <row r="523" spans="4:4">
      <c r="D523" s="43"/>
    </row>
    <row r="524" spans="4:4">
      <c r="D524" s="43"/>
    </row>
    <row r="525" spans="4:4">
      <c r="D525" s="43"/>
    </row>
    <row r="526" spans="4:4">
      <c r="D526" s="43"/>
    </row>
    <row r="527" spans="4:4">
      <c r="D527" s="43"/>
    </row>
    <row r="528" spans="4:4">
      <c r="D528" s="43"/>
    </row>
    <row r="529" spans="4:4">
      <c r="D529" s="43"/>
    </row>
    <row r="530" spans="4:4">
      <c r="D530" s="43"/>
    </row>
    <row r="531" spans="4:4">
      <c r="D531" s="43"/>
    </row>
    <row r="532" spans="4:4">
      <c r="D532" s="43"/>
    </row>
    <row r="533" spans="4:4">
      <c r="D533" s="43"/>
    </row>
    <row r="534" spans="4:4">
      <c r="D534" s="43"/>
    </row>
    <row r="535" spans="4:4">
      <c r="D535" s="43"/>
    </row>
    <row r="536" spans="4:4">
      <c r="D536" s="43"/>
    </row>
    <row r="537" spans="4:4">
      <c r="D537" s="43"/>
    </row>
    <row r="538" spans="4:4">
      <c r="D538" s="43"/>
    </row>
    <row r="539" spans="4:4">
      <c r="D539" s="43"/>
    </row>
    <row r="540" spans="4:4">
      <c r="D540" s="43"/>
    </row>
    <row r="541" spans="4:4">
      <c r="D541" s="43"/>
    </row>
    <row r="542" spans="4:4">
      <c r="D542" s="43"/>
    </row>
    <row r="543" spans="4:4">
      <c r="D543" s="43"/>
    </row>
    <row r="544" spans="4:4">
      <c r="D544" s="43"/>
    </row>
    <row r="545" spans="4:4">
      <c r="D545" s="43"/>
    </row>
    <row r="546" spans="4:4">
      <c r="D546" s="43"/>
    </row>
    <row r="547" spans="4:4">
      <c r="D547" s="43"/>
    </row>
    <row r="548" spans="4:4">
      <c r="D548" s="43"/>
    </row>
    <row r="549" spans="4:4">
      <c r="D549" s="43"/>
    </row>
    <row r="550" spans="4:4">
      <c r="D550" s="43"/>
    </row>
    <row r="551" spans="4:4">
      <c r="D551" s="43"/>
    </row>
    <row r="552" spans="4:4">
      <c r="D552" s="43"/>
    </row>
    <row r="553" spans="4:4">
      <c r="D553" s="43"/>
    </row>
    <row r="554" spans="4:4">
      <c r="D554" s="43"/>
    </row>
    <row r="555" spans="4:4">
      <c r="D555" s="43"/>
    </row>
    <row r="556" spans="4:4">
      <c r="D556" s="43"/>
    </row>
    <row r="557" spans="4:4">
      <c r="D557" s="43"/>
    </row>
    <row r="558" spans="4:4">
      <c r="D558" s="43"/>
    </row>
    <row r="559" spans="4:4">
      <c r="D559" s="43"/>
    </row>
    <row r="560" spans="4:4">
      <c r="D560" s="43"/>
    </row>
    <row r="561" spans="4:4">
      <c r="D561" s="43"/>
    </row>
    <row r="562" spans="4:4">
      <c r="D562" s="43"/>
    </row>
    <row r="563" spans="4:4">
      <c r="D563" s="43"/>
    </row>
    <row r="564" spans="4:4">
      <c r="D564" s="43"/>
    </row>
    <row r="565" spans="4:4">
      <c r="D565" s="43"/>
    </row>
    <row r="566" spans="4:4">
      <c r="D566" s="43"/>
    </row>
    <row r="567" spans="4:4">
      <c r="D567" s="43"/>
    </row>
    <row r="568" spans="4:4">
      <c r="D568" s="43"/>
    </row>
    <row r="569" spans="4:4">
      <c r="D569" s="43"/>
    </row>
    <row r="570" spans="4:4">
      <c r="D570" s="43"/>
    </row>
    <row r="571" spans="4:4">
      <c r="D571" s="43"/>
    </row>
    <row r="572" spans="4:4">
      <c r="D572" s="43"/>
    </row>
    <row r="573" spans="4:4">
      <c r="D573" s="43"/>
    </row>
    <row r="574" spans="4:4">
      <c r="D574" s="43"/>
    </row>
    <row r="575" spans="4:4">
      <c r="D575" s="43"/>
    </row>
    <row r="576" spans="4:4">
      <c r="D576" s="43"/>
    </row>
    <row r="577" spans="4:4">
      <c r="D577" s="43"/>
    </row>
    <row r="578" spans="4:4">
      <c r="D578" s="43"/>
    </row>
    <row r="579" spans="4:4">
      <c r="D579" s="43"/>
    </row>
    <row r="580" spans="4:4">
      <c r="D580" s="43"/>
    </row>
    <row r="581" spans="4:4">
      <c r="D581" s="43"/>
    </row>
    <row r="582" spans="4:4">
      <c r="D582" s="43"/>
    </row>
    <row r="583" spans="4:4">
      <c r="D583" s="43"/>
    </row>
    <row r="584" spans="4:4">
      <c r="D584" s="43"/>
    </row>
    <row r="585" spans="4:4">
      <c r="D585" s="43"/>
    </row>
    <row r="586" spans="4:4">
      <c r="D586" s="43"/>
    </row>
    <row r="587" spans="4:4">
      <c r="D587" s="43"/>
    </row>
    <row r="588" spans="4:4">
      <c r="D588" s="43"/>
    </row>
    <row r="589" spans="4:4">
      <c r="D589" s="43"/>
    </row>
    <row r="590" spans="4:4">
      <c r="D590" s="43"/>
    </row>
    <row r="591" spans="4:4">
      <c r="D591" s="43"/>
    </row>
    <row r="592" spans="4:4">
      <c r="D592" s="43"/>
    </row>
    <row r="593" spans="4:4">
      <c r="D593" s="43"/>
    </row>
    <row r="594" spans="4:4">
      <c r="D594" s="43"/>
    </row>
    <row r="595" spans="4:4">
      <c r="D595" s="43"/>
    </row>
    <row r="596" spans="4:4">
      <c r="D596" s="43"/>
    </row>
    <row r="597" spans="4:4">
      <c r="D597" s="43"/>
    </row>
    <row r="598" spans="4:4">
      <c r="D598" s="43"/>
    </row>
    <row r="599" spans="4:4">
      <c r="D599" s="43"/>
    </row>
    <row r="600" spans="4:4">
      <c r="D600" s="43"/>
    </row>
    <row r="601" spans="4:4">
      <c r="D601" s="43"/>
    </row>
    <row r="602" spans="4:4">
      <c r="D602" s="43"/>
    </row>
    <row r="603" spans="4:4">
      <c r="D603" s="43"/>
    </row>
    <row r="604" spans="4:4">
      <c r="D604" s="43"/>
    </row>
    <row r="605" spans="4:4">
      <c r="D605" s="43"/>
    </row>
    <row r="606" spans="4:4">
      <c r="D606" s="43"/>
    </row>
    <row r="607" spans="4:4">
      <c r="D607" s="43"/>
    </row>
    <row r="608" spans="4:4">
      <c r="D608" s="43"/>
    </row>
    <row r="609" spans="4:4">
      <c r="D609" s="43"/>
    </row>
    <row r="610" spans="4:4">
      <c r="D610" s="43"/>
    </row>
    <row r="611" spans="4:4">
      <c r="D611" s="43"/>
    </row>
    <row r="612" spans="4:4">
      <c r="D612" s="43"/>
    </row>
    <row r="613" spans="4:4">
      <c r="D613" s="43"/>
    </row>
    <row r="614" spans="4:4">
      <c r="D614" s="43"/>
    </row>
    <row r="615" spans="4:4">
      <c r="D615" s="43"/>
    </row>
    <row r="616" spans="4:4">
      <c r="D616" s="43"/>
    </row>
    <row r="617" spans="4:4">
      <c r="D617" s="43"/>
    </row>
    <row r="618" spans="4:4">
      <c r="D618" s="43"/>
    </row>
    <row r="619" spans="4:4">
      <c r="D619" s="43"/>
    </row>
    <row r="620" spans="4:4">
      <c r="D620" s="43"/>
    </row>
    <row r="621" spans="4:4">
      <c r="D621" s="43"/>
    </row>
    <row r="622" spans="4:4">
      <c r="D622" s="43"/>
    </row>
    <row r="623" spans="4:4">
      <c r="D623" s="43"/>
    </row>
    <row r="624" spans="4:4">
      <c r="D624" s="43"/>
    </row>
    <row r="625" spans="4:4">
      <c r="D625" s="43"/>
    </row>
    <row r="626" spans="4:4">
      <c r="D626" s="43"/>
    </row>
    <row r="627" spans="4:4">
      <c r="D627" s="43"/>
    </row>
    <row r="628" spans="4:4">
      <c r="D628" s="43"/>
    </row>
    <row r="629" spans="4:4">
      <c r="D629" s="43"/>
    </row>
    <row r="630" spans="4:4">
      <c r="D630" s="43"/>
    </row>
    <row r="631" spans="4:4">
      <c r="D631" s="43"/>
    </row>
    <row r="632" spans="4:4">
      <c r="D632" s="43"/>
    </row>
    <row r="633" spans="4:4">
      <c r="D633" s="43"/>
    </row>
    <row r="634" spans="4:4">
      <c r="D634" s="43"/>
    </row>
    <row r="635" spans="4:4">
      <c r="D635" s="43"/>
    </row>
    <row r="636" spans="4:4">
      <c r="D636" s="43"/>
    </row>
    <row r="637" spans="4:4">
      <c r="D637" s="43"/>
    </row>
    <row r="638" spans="4:4">
      <c r="D638" s="43"/>
    </row>
    <row r="639" spans="4:4">
      <c r="D639" s="43"/>
    </row>
    <row r="640" spans="4:4">
      <c r="D640" s="43"/>
    </row>
    <row r="641" spans="4:4">
      <c r="D641" s="43"/>
    </row>
    <row r="642" spans="4:4">
      <c r="D642" s="43"/>
    </row>
    <row r="643" spans="4:4">
      <c r="D643" s="43"/>
    </row>
    <row r="644" spans="4:4">
      <c r="D644" s="43"/>
    </row>
    <row r="645" spans="4:4">
      <c r="D645" s="43"/>
    </row>
    <row r="646" spans="4:4">
      <c r="D646" s="43"/>
    </row>
    <row r="647" spans="4:4">
      <c r="D647" s="43"/>
    </row>
    <row r="648" spans="4:4">
      <c r="D648" s="43"/>
    </row>
    <row r="649" spans="4:4">
      <c r="D649" s="43"/>
    </row>
    <row r="650" spans="4:4">
      <c r="D650" s="43"/>
    </row>
    <row r="651" spans="4:4">
      <c r="D651" s="43"/>
    </row>
    <row r="652" spans="4:4">
      <c r="D652" s="43"/>
    </row>
    <row r="653" spans="4:4">
      <c r="D653" s="43"/>
    </row>
    <row r="654" spans="4:4">
      <c r="D654" s="43"/>
    </row>
    <row r="655" spans="4:4">
      <c r="D655" s="43"/>
    </row>
    <row r="656" spans="4:4">
      <c r="D656" s="43"/>
    </row>
    <row r="657" spans="4:4">
      <c r="D657" s="43"/>
    </row>
    <row r="658" spans="4:4">
      <c r="D658" s="43"/>
    </row>
    <row r="659" spans="4:4">
      <c r="D659" s="43"/>
    </row>
    <row r="660" spans="4:4">
      <c r="D660" s="43"/>
    </row>
    <row r="661" spans="4:4">
      <c r="D661" s="43"/>
    </row>
    <row r="662" spans="4:4">
      <c r="D662" s="43"/>
    </row>
    <row r="663" spans="4:4">
      <c r="D663" s="43"/>
    </row>
    <row r="664" spans="4:4">
      <c r="D664" s="43"/>
    </row>
    <row r="665" spans="4:4">
      <c r="D665" s="43"/>
    </row>
    <row r="666" spans="4:4">
      <c r="D666" s="43"/>
    </row>
    <row r="667" spans="4:4">
      <c r="D667" s="43"/>
    </row>
    <row r="668" spans="4:4">
      <c r="D668" s="43"/>
    </row>
    <row r="669" spans="4:4">
      <c r="D669" s="43"/>
    </row>
    <row r="670" spans="4:4">
      <c r="D670" s="43"/>
    </row>
    <row r="671" spans="4:4">
      <c r="D671" s="43"/>
    </row>
    <row r="672" spans="4:4">
      <c r="D672" s="43"/>
    </row>
    <row r="673" spans="4:4">
      <c r="D673" s="43"/>
    </row>
    <row r="674" spans="4:4">
      <c r="D674" s="43"/>
    </row>
    <row r="675" spans="4:4">
      <c r="D675" s="43"/>
    </row>
    <row r="676" spans="4:4">
      <c r="D676" s="43"/>
    </row>
    <row r="677" spans="4:4">
      <c r="D677" s="43"/>
    </row>
    <row r="678" spans="4:4">
      <c r="D678" s="43"/>
    </row>
    <row r="679" spans="4:4">
      <c r="D679" s="43"/>
    </row>
    <row r="680" spans="4:4">
      <c r="D680" s="43"/>
    </row>
    <row r="681" spans="4:4">
      <c r="D681" s="43"/>
    </row>
    <row r="682" spans="4:4">
      <c r="D682" s="43"/>
    </row>
    <row r="683" spans="4:4">
      <c r="D683" s="43"/>
    </row>
    <row r="684" spans="4:4">
      <c r="D684" s="43"/>
    </row>
    <row r="685" spans="4:4">
      <c r="D685" s="43"/>
    </row>
    <row r="686" spans="4:4">
      <c r="D686" s="43"/>
    </row>
    <row r="687" spans="4:4">
      <c r="D687" s="43"/>
    </row>
    <row r="688" spans="4:4">
      <c r="D688" s="43"/>
    </row>
    <row r="689" spans="4:4">
      <c r="D689" s="43"/>
    </row>
    <row r="690" spans="4:4">
      <c r="D690" s="43"/>
    </row>
    <row r="691" spans="4:4">
      <c r="D691" s="43"/>
    </row>
    <row r="692" spans="4:4">
      <c r="D692" s="43"/>
    </row>
    <row r="693" spans="4:4">
      <c r="D693" s="43"/>
    </row>
    <row r="694" spans="4:4">
      <c r="D694" s="43"/>
    </row>
    <row r="695" spans="4:4">
      <c r="D695" s="43"/>
    </row>
    <row r="696" spans="4:4">
      <c r="D696" s="43"/>
    </row>
    <row r="697" spans="4:4">
      <c r="D697" s="43"/>
    </row>
    <row r="698" spans="4:4">
      <c r="D698" s="43"/>
    </row>
    <row r="699" spans="4:4">
      <c r="D699" s="43"/>
    </row>
    <row r="700" spans="4:4">
      <c r="D700" s="43"/>
    </row>
    <row r="701" spans="4:4">
      <c r="D701" s="43"/>
    </row>
    <row r="702" spans="4:4">
      <c r="D702" s="43"/>
    </row>
    <row r="703" spans="4:4">
      <c r="D703" s="43"/>
    </row>
    <row r="704" spans="4:4">
      <c r="D704" s="43"/>
    </row>
    <row r="705" spans="4:4">
      <c r="D705" s="43"/>
    </row>
    <row r="706" spans="4:4">
      <c r="D706" s="43"/>
    </row>
    <row r="707" spans="4:4">
      <c r="D707" s="43"/>
    </row>
    <row r="708" spans="4:4">
      <c r="D708" s="43"/>
    </row>
    <row r="709" spans="4:4">
      <c r="D709" s="43"/>
    </row>
    <row r="710" spans="4:4">
      <c r="D710" s="43"/>
    </row>
    <row r="711" spans="4:4">
      <c r="D711" s="43"/>
    </row>
    <row r="712" spans="4:4">
      <c r="D712" s="43"/>
    </row>
    <row r="713" spans="4:4">
      <c r="D713" s="43"/>
    </row>
    <row r="714" spans="4:4">
      <c r="D714" s="43"/>
    </row>
    <row r="715" spans="4:4">
      <c r="D715" s="43"/>
    </row>
    <row r="716" spans="4:4">
      <c r="D716" s="43"/>
    </row>
    <row r="717" spans="4:4">
      <c r="D717" s="43"/>
    </row>
    <row r="718" spans="4:4">
      <c r="D718" s="43"/>
    </row>
    <row r="719" spans="4:4">
      <c r="D719" s="43"/>
    </row>
    <row r="720" spans="4:4">
      <c r="D720" s="43"/>
    </row>
    <row r="721" spans="4:4">
      <c r="D721" s="43"/>
    </row>
    <row r="722" spans="4:4">
      <c r="D722" s="43"/>
    </row>
    <row r="723" spans="4:4">
      <c r="D723" s="43"/>
    </row>
    <row r="724" spans="4:4">
      <c r="D724" s="43"/>
    </row>
    <row r="725" spans="4:4">
      <c r="D725" s="43"/>
    </row>
    <row r="726" spans="4:4">
      <c r="D726" s="43"/>
    </row>
    <row r="727" spans="4:4">
      <c r="D727" s="43"/>
    </row>
    <row r="728" spans="4:4">
      <c r="D728" s="43"/>
    </row>
    <row r="729" spans="4:4">
      <c r="D729" s="43"/>
    </row>
    <row r="730" spans="4:4">
      <c r="D730" s="43"/>
    </row>
    <row r="731" spans="4:4">
      <c r="D731" s="43"/>
    </row>
    <row r="732" spans="4:4">
      <c r="D732" s="43"/>
    </row>
    <row r="733" spans="4:4">
      <c r="D733" s="43"/>
    </row>
    <row r="734" spans="4:4">
      <c r="D734" s="43"/>
    </row>
    <row r="735" spans="4:4">
      <c r="D735" s="43"/>
    </row>
    <row r="736" spans="4:4">
      <c r="D736" s="43"/>
    </row>
    <row r="737" spans="4:4">
      <c r="D737" s="43"/>
    </row>
    <row r="738" spans="4:4">
      <c r="D738" s="43"/>
    </row>
    <row r="739" spans="4:4">
      <c r="D739" s="43"/>
    </row>
    <row r="740" spans="4:4">
      <c r="D740" s="43"/>
    </row>
    <row r="741" spans="4:4">
      <c r="D741" s="43"/>
    </row>
    <row r="742" spans="4:4">
      <c r="D742" s="43"/>
    </row>
    <row r="743" spans="4:4">
      <c r="D743" s="43"/>
    </row>
    <row r="744" spans="4:4">
      <c r="D744" s="43"/>
    </row>
    <row r="745" spans="4:4">
      <c r="D745" s="43"/>
    </row>
    <row r="746" spans="4:4">
      <c r="D746" s="43"/>
    </row>
    <row r="747" spans="4:4">
      <c r="D747" s="43"/>
    </row>
    <row r="748" spans="4:4">
      <c r="D748" s="43"/>
    </row>
    <row r="749" spans="4:4">
      <c r="D749" s="43"/>
    </row>
    <row r="750" spans="4:4">
      <c r="D750" s="43"/>
    </row>
    <row r="751" spans="4:4">
      <c r="D751" s="43"/>
    </row>
    <row r="752" spans="4:4">
      <c r="D752" s="43"/>
    </row>
    <row r="753" spans="4:4">
      <c r="D753" s="43"/>
    </row>
    <row r="754" spans="4:4">
      <c r="D754" s="43"/>
    </row>
    <row r="755" spans="4:4">
      <c r="D755" s="43"/>
    </row>
    <row r="756" spans="4:4">
      <c r="D756" s="43"/>
    </row>
    <row r="757" spans="4:4">
      <c r="D757" s="43"/>
    </row>
    <row r="758" spans="4:4">
      <c r="D758" s="43"/>
    </row>
    <row r="759" spans="4:4">
      <c r="D759" s="43"/>
    </row>
    <row r="760" spans="4:4">
      <c r="D760" s="43"/>
    </row>
    <row r="761" spans="4:4">
      <c r="D761" s="43"/>
    </row>
    <row r="762" spans="4:4">
      <c r="D762" s="43"/>
    </row>
    <row r="763" spans="4:4">
      <c r="D763" s="43"/>
    </row>
    <row r="764" spans="4:4">
      <c r="D764" s="43"/>
    </row>
    <row r="765" spans="4:4">
      <c r="D765" s="43"/>
    </row>
    <row r="766" spans="4:4">
      <c r="D766" s="43"/>
    </row>
    <row r="767" spans="4:4">
      <c r="D767" s="43"/>
    </row>
    <row r="768" spans="4:4">
      <c r="D768" s="43"/>
    </row>
    <row r="769" spans="4:4">
      <c r="D769" s="43"/>
    </row>
    <row r="770" spans="4:4">
      <c r="D770" s="43"/>
    </row>
    <row r="771" spans="4:4">
      <c r="D771" s="43"/>
    </row>
    <row r="772" spans="4:4">
      <c r="D772" s="43"/>
    </row>
    <row r="773" spans="4:4">
      <c r="D773" s="43"/>
    </row>
    <row r="774" spans="4:4">
      <c r="D774" s="43"/>
    </row>
    <row r="775" spans="4:4">
      <c r="D775" s="43"/>
    </row>
    <row r="776" spans="4:4">
      <c r="D776" s="43"/>
    </row>
    <row r="777" spans="4:4">
      <c r="D777" s="43"/>
    </row>
    <row r="778" spans="4:4">
      <c r="D778" s="43"/>
    </row>
    <row r="779" spans="4:4">
      <c r="D779" s="43"/>
    </row>
    <row r="780" spans="4:4">
      <c r="D780" s="43"/>
    </row>
    <row r="781" spans="4:4">
      <c r="D781" s="43"/>
    </row>
    <row r="782" spans="4:4">
      <c r="D782" s="43"/>
    </row>
    <row r="783" spans="4:4">
      <c r="D783" s="43"/>
    </row>
    <row r="784" spans="4:4">
      <c r="D784" s="43"/>
    </row>
    <row r="785" spans="4:4">
      <c r="D785" s="43"/>
    </row>
    <row r="786" spans="4:4">
      <c r="D786" s="43"/>
    </row>
    <row r="787" spans="4:4">
      <c r="D787" s="43"/>
    </row>
    <row r="788" spans="4:4">
      <c r="D788" s="43"/>
    </row>
    <row r="789" spans="4:4">
      <c r="D789" s="43"/>
    </row>
    <row r="790" spans="4:4">
      <c r="D790" s="43"/>
    </row>
    <row r="791" spans="4:4">
      <c r="D791" s="43"/>
    </row>
    <row r="792" spans="4:4">
      <c r="D792" s="43"/>
    </row>
    <row r="793" spans="4:4">
      <c r="D793" s="43"/>
    </row>
    <row r="794" spans="4:4">
      <c r="D794" s="43"/>
    </row>
    <row r="795" spans="4:4">
      <c r="D795" s="43"/>
    </row>
    <row r="796" spans="4:4">
      <c r="D796" s="43"/>
    </row>
    <row r="797" spans="4:4">
      <c r="D797" s="43"/>
    </row>
    <row r="798" spans="4:4">
      <c r="D798" s="43"/>
    </row>
    <row r="799" spans="4:4">
      <c r="D799" s="43"/>
    </row>
    <row r="800" spans="4:4">
      <c r="D800" s="43"/>
    </row>
    <row r="801" spans="4:4">
      <c r="D801" s="43"/>
    </row>
    <row r="802" spans="4:4">
      <c r="D802" s="43"/>
    </row>
    <row r="803" spans="4:4">
      <c r="D803" s="43"/>
    </row>
    <row r="804" spans="4:4">
      <c r="D804" s="43"/>
    </row>
    <row r="805" spans="4:4">
      <c r="D805" s="43"/>
    </row>
    <row r="806" spans="4:4">
      <c r="D806" s="43"/>
    </row>
    <row r="807" spans="4:4">
      <c r="D807" s="43"/>
    </row>
    <row r="808" spans="4:4">
      <c r="D808" s="43"/>
    </row>
    <row r="809" spans="4:4">
      <c r="D809" s="43"/>
    </row>
    <row r="810" spans="4:4">
      <c r="D810" s="43"/>
    </row>
    <row r="811" spans="4:4">
      <c r="D811" s="43"/>
    </row>
    <row r="812" spans="4:4">
      <c r="D812" s="43"/>
    </row>
    <row r="813" spans="4:4">
      <c r="D813" s="43"/>
    </row>
    <row r="814" spans="4:4">
      <c r="D814" s="43"/>
    </row>
    <row r="815" spans="4:4">
      <c r="D815" s="43"/>
    </row>
    <row r="816" spans="4:4">
      <c r="D816" s="43"/>
    </row>
    <row r="817" spans="4:4">
      <c r="D817" s="43"/>
    </row>
    <row r="818" spans="4:4">
      <c r="D818" s="43"/>
    </row>
    <row r="819" spans="4:4">
      <c r="D819" s="43"/>
    </row>
    <row r="820" spans="4:4">
      <c r="D820" s="43"/>
    </row>
    <row r="821" spans="4:4">
      <c r="D821" s="43"/>
    </row>
    <row r="822" spans="4:4">
      <c r="D822" s="43"/>
    </row>
    <row r="823" spans="4:4">
      <c r="D823" s="43"/>
    </row>
    <row r="824" spans="4:4">
      <c r="D824" s="43"/>
    </row>
    <row r="825" spans="4:4">
      <c r="D825" s="43"/>
    </row>
    <row r="826" spans="4:4">
      <c r="D826" s="43"/>
    </row>
    <row r="827" spans="4:4">
      <c r="D827" s="43"/>
    </row>
    <row r="828" spans="4:4">
      <c r="D828" s="43"/>
    </row>
    <row r="829" spans="4:4">
      <c r="D829" s="43"/>
    </row>
    <row r="830" spans="4:4">
      <c r="D830" s="43"/>
    </row>
    <row r="831" spans="4:4">
      <c r="D831" s="43"/>
    </row>
    <row r="832" spans="4:4">
      <c r="D832" s="43"/>
    </row>
    <row r="833" spans="4:4">
      <c r="D833" s="43"/>
    </row>
    <row r="834" spans="4:4">
      <c r="D834" s="43"/>
    </row>
    <row r="835" spans="4:4">
      <c r="D835" s="43"/>
    </row>
    <row r="836" spans="4:4">
      <c r="D836" s="43"/>
    </row>
    <row r="837" spans="4:4">
      <c r="D837" s="43"/>
    </row>
    <row r="838" spans="4:4">
      <c r="D838" s="43"/>
    </row>
    <row r="839" spans="4:4">
      <c r="D839" s="43"/>
    </row>
    <row r="840" spans="4:4">
      <c r="D840" s="43"/>
    </row>
    <row r="841" spans="4:4">
      <c r="D841" s="43"/>
    </row>
    <row r="842" spans="4:4">
      <c r="D842" s="43"/>
    </row>
    <row r="843" spans="4:4">
      <c r="D843" s="43"/>
    </row>
    <row r="844" spans="4:4">
      <c r="D844" s="43"/>
    </row>
    <row r="845" spans="4:4">
      <c r="D845" s="43"/>
    </row>
    <row r="846" spans="4:4">
      <c r="D846" s="43"/>
    </row>
    <row r="847" spans="4:4">
      <c r="D847" s="43"/>
    </row>
    <row r="848" spans="4:4">
      <c r="D848" s="43"/>
    </row>
    <row r="849" spans="4:4">
      <c r="D849" s="43"/>
    </row>
    <row r="850" spans="4:4">
      <c r="D850" s="43"/>
    </row>
    <row r="851" spans="4:4">
      <c r="D851" s="43"/>
    </row>
    <row r="852" spans="4:4">
      <c r="D852" s="43"/>
    </row>
    <row r="853" spans="4:4">
      <c r="D853" s="43"/>
    </row>
    <row r="854" spans="4:4">
      <c r="D854" s="43"/>
    </row>
    <row r="855" spans="4:4">
      <c r="D855" s="43"/>
    </row>
    <row r="856" spans="4:4">
      <c r="D856" s="43"/>
    </row>
    <row r="857" spans="4:4">
      <c r="D857" s="43"/>
    </row>
    <row r="858" spans="4:4">
      <c r="D858" s="43"/>
    </row>
    <row r="859" spans="4:4">
      <c r="D859" s="43"/>
    </row>
    <row r="860" spans="4:4">
      <c r="D860" s="43"/>
    </row>
    <row r="861" spans="4:4">
      <c r="D861" s="43"/>
    </row>
    <row r="862" spans="4:4">
      <c r="D862" s="43"/>
    </row>
    <row r="863" spans="4:4">
      <c r="D863" s="43"/>
    </row>
    <row r="864" spans="4:4">
      <c r="D864" s="43"/>
    </row>
    <row r="865" spans="4:4">
      <c r="D865" s="43"/>
    </row>
    <row r="866" spans="4:4">
      <c r="D866" s="43"/>
    </row>
    <row r="867" spans="4:4">
      <c r="D867" s="43"/>
    </row>
    <row r="868" spans="4:4">
      <c r="D868" s="43"/>
    </row>
    <row r="869" spans="4:4">
      <c r="D869" s="43"/>
    </row>
    <row r="870" spans="4:4">
      <c r="D870" s="43"/>
    </row>
    <row r="871" spans="4:4">
      <c r="D871" s="43"/>
    </row>
    <row r="872" spans="4:4">
      <c r="D872" s="43"/>
    </row>
    <row r="873" spans="4:4">
      <c r="D873" s="43"/>
    </row>
    <row r="874" spans="4:4">
      <c r="D874" s="43"/>
    </row>
    <row r="875" spans="4:4">
      <c r="D875" s="43"/>
    </row>
    <row r="876" spans="4:4">
      <c r="D876" s="43"/>
    </row>
    <row r="877" spans="4:4">
      <c r="D877" s="43"/>
    </row>
    <row r="878" spans="4:4">
      <c r="D878" s="43"/>
    </row>
    <row r="879" spans="4:4">
      <c r="D879" s="43"/>
    </row>
    <row r="880" spans="4:4">
      <c r="D880" s="43"/>
    </row>
    <row r="881" spans="4:4">
      <c r="D881" s="43"/>
    </row>
    <row r="882" spans="4:4">
      <c r="D882" s="43"/>
    </row>
    <row r="883" spans="4:4">
      <c r="D883" s="43"/>
    </row>
    <row r="884" spans="4:4">
      <c r="D884" s="43"/>
    </row>
    <row r="885" spans="4:4">
      <c r="D885" s="43"/>
    </row>
    <row r="886" spans="4:4">
      <c r="D886" s="43"/>
    </row>
    <row r="887" spans="4:4">
      <c r="D887" s="43"/>
    </row>
    <row r="888" spans="4:4">
      <c r="D888" s="43"/>
    </row>
    <row r="889" spans="4:4">
      <c r="D889" s="43"/>
    </row>
    <row r="890" spans="4:4">
      <c r="D890" s="43"/>
    </row>
    <row r="891" spans="4:4">
      <c r="D891" s="43"/>
    </row>
    <row r="892" spans="4:4">
      <c r="D892" s="43"/>
    </row>
    <row r="893" spans="4:4">
      <c r="D893" s="43"/>
    </row>
    <row r="894" spans="4:4">
      <c r="D894" s="43"/>
    </row>
    <row r="895" spans="4:4">
      <c r="D895" s="43"/>
    </row>
    <row r="896" spans="4:4">
      <c r="D896" s="43"/>
    </row>
    <row r="897" spans="4:4">
      <c r="D897" s="43"/>
    </row>
    <row r="898" spans="4:4">
      <c r="D898" s="43"/>
    </row>
    <row r="899" spans="4:4">
      <c r="D899" s="43"/>
    </row>
    <row r="900" spans="4:4">
      <c r="D900" s="43"/>
    </row>
    <row r="901" spans="4:4">
      <c r="D901" s="43"/>
    </row>
    <row r="902" spans="4:4">
      <c r="D902" s="43"/>
    </row>
    <row r="903" spans="4:4">
      <c r="D903" s="43"/>
    </row>
    <row r="904" spans="4:4">
      <c r="D904" s="43"/>
    </row>
    <row r="905" spans="4:4">
      <c r="D905" s="43"/>
    </row>
    <row r="906" spans="4:4">
      <c r="D906" s="43"/>
    </row>
    <row r="907" spans="4:4">
      <c r="D907" s="43"/>
    </row>
    <row r="908" spans="4:4">
      <c r="D908" s="43"/>
    </row>
    <row r="909" spans="4:4">
      <c r="D909" s="43"/>
    </row>
    <row r="910" spans="4:4">
      <c r="D910" s="43"/>
    </row>
    <row r="911" spans="4:4">
      <c r="D911" s="43"/>
    </row>
    <row r="912" spans="4:4">
      <c r="D912" s="43"/>
    </row>
    <row r="913" spans="4:4">
      <c r="D913" s="43"/>
    </row>
    <row r="914" spans="4:4">
      <c r="D914" s="43"/>
    </row>
    <row r="915" spans="4:4">
      <c r="D915" s="43"/>
    </row>
    <row r="916" spans="4:4">
      <c r="D916" s="43"/>
    </row>
    <row r="917" spans="4:4">
      <c r="D917" s="43"/>
    </row>
    <row r="918" spans="4:4">
      <c r="D918" s="43"/>
    </row>
    <row r="919" spans="4:4">
      <c r="D919" s="43"/>
    </row>
    <row r="920" spans="4:4">
      <c r="D920" s="43"/>
    </row>
    <row r="921" spans="4:4">
      <c r="D921" s="43"/>
    </row>
    <row r="922" spans="4:4">
      <c r="D922" s="43"/>
    </row>
    <row r="923" spans="4:4">
      <c r="D923" s="43"/>
    </row>
    <row r="924" spans="4:4">
      <c r="D924" s="43"/>
    </row>
    <row r="925" spans="4:4">
      <c r="D925" s="43"/>
    </row>
    <row r="926" spans="4:4">
      <c r="D926" s="43"/>
    </row>
    <row r="927" spans="4:4">
      <c r="D927" s="43"/>
    </row>
    <row r="928" spans="4:4">
      <c r="D928" s="43"/>
    </row>
    <row r="929" spans="4:4">
      <c r="D929" s="43"/>
    </row>
    <row r="930" spans="4:4">
      <c r="D930" s="43"/>
    </row>
    <row r="931" spans="4:4">
      <c r="D931" s="43"/>
    </row>
    <row r="932" spans="4:4">
      <c r="D932" s="43"/>
    </row>
    <row r="933" spans="4:4">
      <c r="D933" s="43"/>
    </row>
    <row r="934" spans="4:4">
      <c r="D934" s="43"/>
    </row>
    <row r="935" spans="4:4">
      <c r="D935" s="43"/>
    </row>
    <row r="936" spans="4:4">
      <c r="D936" s="43"/>
    </row>
    <row r="937" spans="4:4">
      <c r="D937" s="43"/>
    </row>
    <row r="938" spans="4:4">
      <c r="D938" s="43"/>
    </row>
    <row r="939" spans="4:4">
      <c r="D939" s="43"/>
    </row>
    <row r="940" spans="4:4">
      <c r="D940" s="43"/>
    </row>
    <row r="941" spans="4:4">
      <c r="D941" s="43"/>
    </row>
    <row r="942" spans="4:4">
      <c r="D942" s="43"/>
    </row>
    <row r="943" spans="4:4">
      <c r="D943" s="43"/>
    </row>
    <row r="944" spans="4:4">
      <c r="D944" s="43"/>
    </row>
    <row r="945" spans="4:4">
      <c r="D945" s="43"/>
    </row>
    <row r="946" spans="4:4">
      <c r="D946" s="43"/>
    </row>
    <row r="947" spans="4:4">
      <c r="D947" s="43"/>
    </row>
    <row r="948" spans="4:4">
      <c r="D948" s="43"/>
    </row>
    <row r="949" spans="4:4">
      <c r="D949" s="43"/>
    </row>
    <row r="950" spans="4:4">
      <c r="D950" s="43"/>
    </row>
    <row r="951" spans="4:4">
      <c r="D951" s="43"/>
    </row>
    <row r="952" spans="4:4">
      <c r="D952" s="43"/>
    </row>
    <row r="953" spans="4:4">
      <c r="D953" s="43"/>
    </row>
    <row r="954" spans="4:4">
      <c r="D954" s="43"/>
    </row>
    <row r="955" spans="4:4">
      <c r="D955" s="43"/>
    </row>
    <row r="956" spans="4:4">
      <c r="D956" s="43"/>
    </row>
    <row r="957" spans="4:4">
      <c r="D957" s="43"/>
    </row>
    <row r="958" spans="4:4">
      <c r="D958" s="43"/>
    </row>
    <row r="959" spans="4:4">
      <c r="D959" s="43"/>
    </row>
    <row r="960" spans="4:4">
      <c r="D960" s="43"/>
    </row>
    <row r="961" spans="4:4">
      <c r="D961" s="43"/>
    </row>
    <row r="962" spans="4:4">
      <c r="D962" s="43"/>
    </row>
    <row r="963" spans="4:4">
      <c r="D963" s="43"/>
    </row>
    <row r="964" spans="4:4">
      <c r="D964" s="43"/>
    </row>
    <row r="965" spans="4:4">
      <c r="D965" s="43"/>
    </row>
    <row r="966" spans="4:4">
      <c r="D966" s="43"/>
    </row>
    <row r="967" spans="4:4">
      <c r="D967" s="43"/>
    </row>
    <row r="968" spans="4:4">
      <c r="D968" s="43"/>
    </row>
    <row r="969" spans="4:4">
      <c r="D969" s="43"/>
    </row>
    <row r="970" spans="4:4">
      <c r="D970" s="43"/>
    </row>
    <row r="971" spans="4:4">
      <c r="D971" s="43"/>
    </row>
    <row r="972" spans="4:4">
      <c r="D972" s="43"/>
    </row>
    <row r="973" spans="4:4">
      <c r="D973" s="43"/>
    </row>
    <row r="974" spans="4:4">
      <c r="D974" s="43"/>
    </row>
    <row r="975" spans="4:4">
      <c r="D975" s="43"/>
    </row>
    <row r="976" spans="4:4">
      <c r="D976" s="43"/>
    </row>
    <row r="977" spans="4:4">
      <c r="D977" s="43"/>
    </row>
    <row r="978" spans="4:4">
      <c r="D978" s="43"/>
    </row>
    <row r="979" spans="4:4">
      <c r="D979" s="43"/>
    </row>
    <row r="980" spans="4:4">
      <c r="D980" s="43"/>
    </row>
    <row r="981" spans="4:4">
      <c r="D981" s="43"/>
    </row>
    <row r="982" spans="4:4">
      <c r="D982" s="43"/>
    </row>
    <row r="983" spans="4:4">
      <c r="D983" s="43"/>
    </row>
    <row r="984" spans="4:4">
      <c r="D984" s="43"/>
    </row>
    <row r="985" spans="4:4">
      <c r="D985" s="43"/>
    </row>
    <row r="986" spans="4:4">
      <c r="D986" s="43"/>
    </row>
    <row r="987" spans="4:4">
      <c r="D987" s="43"/>
    </row>
    <row r="988" spans="4:4">
      <c r="D988" s="43"/>
    </row>
    <row r="989" spans="4:4">
      <c r="D989" s="43"/>
    </row>
    <row r="990" spans="4:4">
      <c r="D990" s="43"/>
    </row>
    <row r="991" spans="4:4">
      <c r="D991" s="43"/>
    </row>
    <row r="992" spans="4:4">
      <c r="D992" s="43"/>
    </row>
    <row r="993" spans="4:4">
      <c r="D993" s="43"/>
    </row>
    <row r="994" spans="4:4">
      <c r="D994" s="43"/>
    </row>
    <row r="995" spans="4:4">
      <c r="D995" s="43"/>
    </row>
    <row r="996" spans="4:4">
      <c r="D996" s="43"/>
    </row>
    <row r="997" spans="4:4">
      <c r="D997" s="43"/>
    </row>
    <row r="998" spans="4:4">
      <c r="D998" s="43"/>
    </row>
    <row r="999" spans="4:4">
      <c r="D999" s="43"/>
    </row>
    <row r="1000" spans="4:4">
      <c r="D1000" s="43"/>
    </row>
  </sheetData>
  <autoFilter ref="A2:I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X585"/>
  <sheetViews>
    <sheetView zoomScaleNormal="100" workbookViewId="0">
      <pane ySplit="1" topLeftCell="A2" activePane="bottomLeft" state="frozen"/>
      <selection pane="bottomLeft" activeCell="J10" sqref="J10"/>
    </sheetView>
  </sheetViews>
  <sheetFormatPr defaultColWidth="65.33203125" defaultRowHeight="14.4" outlineLevelCol="1"/>
  <cols>
    <col min="1" max="1" width="103.33203125" style="395" customWidth="1"/>
    <col min="2" max="2" width="8.33203125" style="583" customWidth="1"/>
    <col min="3" max="3" width="16.6640625" style="396" hidden="1" customWidth="1" outlineLevel="1"/>
    <col min="4" max="4" width="10.6640625" style="396" hidden="1" customWidth="1" outlineLevel="1"/>
    <col min="5" max="5" width="7" style="397" hidden="1" customWidth="1" outlineLevel="1"/>
    <col min="6" max="6" width="7.6640625" style="961" customWidth="1" collapsed="1"/>
    <col min="7" max="7" width="8.5546875" style="372" customWidth="1"/>
    <col min="8" max="8" width="8.44140625" style="95" customWidth="1"/>
    <col min="9" max="9" width="9.6640625" style="100" customWidth="1"/>
    <col min="10" max="10" width="27.5546875" style="1204" customWidth="1"/>
    <col min="11" max="11" width="9" style="81" customWidth="1"/>
    <col min="12" max="12" width="13.88671875" style="81" customWidth="1"/>
    <col min="13" max="13" width="11.44140625" style="81" customWidth="1"/>
    <col min="14" max="14" width="13.33203125" style="81" customWidth="1"/>
    <col min="15" max="15" width="12.44140625" style="81" customWidth="1"/>
    <col min="16" max="50" width="65.33203125" style="81"/>
    <col min="51" max="254" width="65.33203125" style="82"/>
    <col min="255" max="255" width="11" style="82" customWidth="1"/>
    <col min="256" max="256" width="10.88671875" style="82" customWidth="1"/>
    <col min="257" max="257" width="102.5546875" style="82" customWidth="1"/>
    <col min="258" max="258" width="22.33203125" style="82" customWidth="1"/>
    <col min="259" max="259" width="17.44140625" style="82" customWidth="1"/>
    <col min="260" max="260" width="16.6640625" style="82" customWidth="1"/>
    <col min="261" max="261" width="17.44140625" style="82" customWidth="1"/>
    <col min="262" max="262" width="10.33203125" style="82" customWidth="1"/>
    <col min="263" max="263" width="12" style="82" customWidth="1"/>
    <col min="264" max="510" width="65.33203125" style="82"/>
    <col min="511" max="511" width="11" style="82" customWidth="1"/>
    <col min="512" max="512" width="10.88671875" style="82" customWidth="1"/>
    <col min="513" max="513" width="102.5546875" style="82" customWidth="1"/>
    <col min="514" max="514" width="22.33203125" style="82" customWidth="1"/>
    <col min="515" max="515" width="17.44140625" style="82" customWidth="1"/>
    <col min="516" max="516" width="16.6640625" style="82" customWidth="1"/>
    <col min="517" max="517" width="17.44140625" style="82" customWidth="1"/>
    <col min="518" max="518" width="10.33203125" style="82" customWidth="1"/>
    <col min="519" max="519" width="12" style="82" customWidth="1"/>
    <col min="520" max="766" width="65.33203125" style="82"/>
    <col min="767" max="767" width="11" style="82" customWidth="1"/>
    <col min="768" max="768" width="10.88671875" style="82" customWidth="1"/>
    <col min="769" max="769" width="102.5546875" style="82" customWidth="1"/>
    <col min="770" max="770" width="22.33203125" style="82" customWidth="1"/>
    <col min="771" max="771" width="17.44140625" style="82" customWidth="1"/>
    <col min="772" max="772" width="16.6640625" style="82" customWidth="1"/>
    <col min="773" max="773" width="17.44140625" style="82" customWidth="1"/>
    <col min="774" max="774" width="10.33203125" style="82" customWidth="1"/>
    <col min="775" max="775" width="12" style="82" customWidth="1"/>
    <col min="776" max="1022" width="65.33203125" style="82"/>
    <col min="1023" max="1023" width="11" style="82" customWidth="1"/>
    <col min="1024" max="1024" width="10.88671875" style="82" customWidth="1"/>
    <col min="1025" max="1025" width="102.5546875" style="82" customWidth="1"/>
    <col min="1026" max="1026" width="22.33203125" style="82" customWidth="1"/>
    <col min="1027" max="1027" width="17.44140625" style="82" customWidth="1"/>
    <col min="1028" max="1028" width="16.6640625" style="82" customWidth="1"/>
    <col min="1029" max="1029" width="17.44140625" style="82" customWidth="1"/>
    <col min="1030" max="1030" width="10.33203125" style="82" customWidth="1"/>
    <col min="1031" max="1031" width="12" style="82" customWidth="1"/>
    <col min="1032" max="1278" width="65.33203125" style="82"/>
    <col min="1279" max="1279" width="11" style="82" customWidth="1"/>
    <col min="1280" max="1280" width="10.88671875" style="82" customWidth="1"/>
    <col min="1281" max="1281" width="102.5546875" style="82" customWidth="1"/>
    <col min="1282" max="1282" width="22.33203125" style="82" customWidth="1"/>
    <col min="1283" max="1283" width="17.44140625" style="82" customWidth="1"/>
    <col min="1284" max="1284" width="16.6640625" style="82" customWidth="1"/>
    <col min="1285" max="1285" width="17.44140625" style="82" customWidth="1"/>
    <col min="1286" max="1286" width="10.33203125" style="82" customWidth="1"/>
    <col min="1287" max="1287" width="12" style="82" customWidth="1"/>
    <col min="1288" max="1534" width="65.33203125" style="82"/>
    <col min="1535" max="1535" width="11" style="82" customWidth="1"/>
    <col min="1536" max="1536" width="10.88671875" style="82" customWidth="1"/>
    <col min="1537" max="1537" width="102.5546875" style="82" customWidth="1"/>
    <col min="1538" max="1538" width="22.33203125" style="82" customWidth="1"/>
    <col min="1539" max="1539" width="17.44140625" style="82" customWidth="1"/>
    <col min="1540" max="1540" width="16.6640625" style="82" customWidth="1"/>
    <col min="1541" max="1541" width="17.44140625" style="82" customWidth="1"/>
    <col min="1542" max="1542" width="10.33203125" style="82" customWidth="1"/>
    <col min="1543" max="1543" width="12" style="82" customWidth="1"/>
    <col min="1544" max="1790" width="65.33203125" style="82"/>
    <col min="1791" max="1791" width="11" style="82" customWidth="1"/>
    <col min="1792" max="1792" width="10.88671875" style="82" customWidth="1"/>
    <col min="1793" max="1793" width="102.5546875" style="82" customWidth="1"/>
    <col min="1794" max="1794" width="22.33203125" style="82" customWidth="1"/>
    <col min="1795" max="1795" width="17.44140625" style="82" customWidth="1"/>
    <col min="1796" max="1796" width="16.6640625" style="82" customWidth="1"/>
    <col min="1797" max="1797" width="17.44140625" style="82" customWidth="1"/>
    <col min="1798" max="1798" width="10.33203125" style="82" customWidth="1"/>
    <col min="1799" max="1799" width="12" style="82" customWidth="1"/>
    <col min="1800" max="2046" width="65.33203125" style="82"/>
    <col min="2047" max="2047" width="11" style="82" customWidth="1"/>
    <col min="2048" max="2048" width="10.88671875" style="82" customWidth="1"/>
    <col min="2049" max="2049" width="102.5546875" style="82" customWidth="1"/>
    <col min="2050" max="2050" width="22.33203125" style="82" customWidth="1"/>
    <col min="2051" max="2051" width="17.44140625" style="82" customWidth="1"/>
    <col min="2052" max="2052" width="16.6640625" style="82" customWidth="1"/>
    <col min="2053" max="2053" width="17.44140625" style="82" customWidth="1"/>
    <col min="2054" max="2054" width="10.33203125" style="82" customWidth="1"/>
    <col min="2055" max="2055" width="12" style="82" customWidth="1"/>
    <col min="2056" max="2302" width="65.33203125" style="82"/>
    <col min="2303" max="2303" width="11" style="82" customWidth="1"/>
    <col min="2304" max="2304" width="10.88671875" style="82" customWidth="1"/>
    <col min="2305" max="2305" width="102.5546875" style="82" customWidth="1"/>
    <col min="2306" max="2306" width="22.33203125" style="82" customWidth="1"/>
    <col min="2307" max="2307" width="17.44140625" style="82" customWidth="1"/>
    <col min="2308" max="2308" width="16.6640625" style="82" customWidth="1"/>
    <col min="2309" max="2309" width="17.44140625" style="82" customWidth="1"/>
    <col min="2310" max="2310" width="10.33203125" style="82" customWidth="1"/>
    <col min="2311" max="2311" width="12" style="82" customWidth="1"/>
    <col min="2312" max="2558" width="65.33203125" style="82"/>
    <col min="2559" max="2559" width="11" style="82" customWidth="1"/>
    <col min="2560" max="2560" width="10.88671875" style="82" customWidth="1"/>
    <col min="2561" max="2561" width="102.5546875" style="82" customWidth="1"/>
    <col min="2562" max="2562" width="22.33203125" style="82" customWidth="1"/>
    <col min="2563" max="2563" width="17.44140625" style="82" customWidth="1"/>
    <col min="2564" max="2564" width="16.6640625" style="82" customWidth="1"/>
    <col min="2565" max="2565" width="17.44140625" style="82" customWidth="1"/>
    <col min="2566" max="2566" width="10.33203125" style="82" customWidth="1"/>
    <col min="2567" max="2567" width="12" style="82" customWidth="1"/>
    <col min="2568" max="2814" width="65.33203125" style="82"/>
    <col min="2815" max="2815" width="11" style="82" customWidth="1"/>
    <col min="2816" max="2816" width="10.88671875" style="82" customWidth="1"/>
    <col min="2817" max="2817" width="102.5546875" style="82" customWidth="1"/>
    <col min="2818" max="2818" width="22.33203125" style="82" customWidth="1"/>
    <col min="2819" max="2819" width="17.44140625" style="82" customWidth="1"/>
    <col min="2820" max="2820" width="16.6640625" style="82" customWidth="1"/>
    <col min="2821" max="2821" width="17.44140625" style="82" customWidth="1"/>
    <col min="2822" max="2822" width="10.33203125" style="82" customWidth="1"/>
    <col min="2823" max="2823" width="12" style="82" customWidth="1"/>
    <col min="2824" max="3070" width="65.33203125" style="82"/>
    <col min="3071" max="3071" width="11" style="82" customWidth="1"/>
    <col min="3072" max="3072" width="10.88671875" style="82" customWidth="1"/>
    <col min="3073" max="3073" width="102.5546875" style="82" customWidth="1"/>
    <col min="3074" max="3074" width="22.33203125" style="82" customWidth="1"/>
    <col min="3075" max="3075" width="17.44140625" style="82" customWidth="1"/>
    <col min="3076" max="3076" width="16.6640625" style="82" customWidth="1"/>
    <col min="3077" max="3077" width="17.44140625" style="82" customWidth="1"/>
    <col min="3078" max="3078" width="10.33203125" style="82" customWidth="1"/>
    <col min="3079" max="3079" width="12" style="82" customWidth="1"/>
    <col min="3080" max="3326" width="65.33203125" style="82"/>
    <col min="3327" max="3327" width="11" style="82" customWidth="1"/>
    <col min="3328" max="3328" width="10.88671875" style="82" customWidth="1"/>
    <col min="3329" max="3329" width="102.5546875" style="82" customWidth="1"/>
    <col min="3330" max="3330" width="22.33203125" style="82" customWidth="1"/>
    <col min="3331" max="3331" width="17.44140625" style="82" customWidth="1"/>
    <col min="3332" max="3332" width="16.6640625" style="82" customWidth="1"/>
    <col min="3333" max="3333" width="17.44140625" style="82" customWidth="1"/>
    <col min="3334" max="3334" width="10.33203125" style="82" customWidth="1"/>
    <col min="3335" max="3335" width="12" style="82" customWidth="1"/>
    <col min="3336" max="3582" width="65.33203125" style="82"/>
    <col min="3583" max="3583" width="11" style="82" customWidth="1"/>
    <col min="3584" max="3584" width="10.88671875" style="82" customWidth="1"/>
    <col min="3585" max="3585" width="102.5546875" style="82" customWidth="1"/>
    <col min="3586" max="3586" width="22.33203125" style="82" customWidth="1"/>
    <col min="3587" max="3587" width="17.44140625" style="82" customWidth="1"/>
    <col min="3588" max="3588" width="16.6640625" style="82" customWidth="1"/>
    <col min="3589" max="3589" width="17.44140625" style="82" customWidth="1"/>
    <col min="3590" max="3590" width="10.33203125" style="82" customWidth="1"/>
    <col min="3591" max="3591" width="12" style="82" customWidth="1"/>
    <col min="3592" max="3838" width="65.33203125" style="82"/>
    <col min="3839" max="3839" width="11" style="82" customWidth="1"/>
    <col min="3840" max="3840" width="10.88671875" style="82" customWidth="1"/>
    <col min="3841" max="3841" width="102.5546875" style="82" customWidth="1"/>
    <col min="3842" max="3842" width="22.33203125" style="82" customWidth="1"/>
    <col min="3843" max="3843" width="17.44140625" style="82" customWidth="1"/>
    <col min="3844" max="3844" width="16.6640625" style="82" customWidth="1"/>
    <col min="3845" max="3845" width="17.44140625" style="82" customWidth="1"/>
    <col min="3846" max="3846" width="10.33203125" style="82" customWidth="1"/>
    <col min="3847" max="3847" width="12" style="82" customWidth="1"/>
    <col min="3848" max="4094" width="65.33203125" style="82"/>
    <col min="4095" max="4095" width="11" style="82" customWidth="1"/>
    <col min="4096" max="4096" width="10.88671875" style="82" customWidth="1"/>
    <col min="4097" max="4097" width="102.5546875" style="82" customWidth="1"/>
    <col min="4098" max="4098" width="22.33203125" style="82" customWidth="1"/>
    <col min="4099" max="4099" width="17.44140625" style="82" customWidth="1"/>
    <col min="4100" max="4100" width="16.6640625" style="82" customWidth="1"/>
    <col min="4101" max="4101" width="17.44140625" style="82" customWidth="1"/>
    <col min="4102" max="4102" width="10.33203125" style="82" customWidth="1"/>
    <col min="4103" max="4103" width="12" style="82" customWidth="1"/>
    <col min="4104" max="4350" width="65.33203125" style="82"/>
    <col min="4351" max="4351" width="11" style="82" customWidth="1"/>
    <col min="4352" max="4352" width="10.88671875" style="82" customWidth="1"/>
    <col min="4353" max="4353" width="102.5546875" style="82" customWidth="1"/>
    <col min="4354" max="4354" width="22.33203125" style="82" customWidth="1"/>
    <col min="4355" max="4355" width="17.44140625" style="82" customWidth="1"/>
    <col min="4356" max="4356" width="16.6640625" style="82" customWidth="1"/>
    <col min="4357" max="4357" width="17.44140625" style="82" customWidth="1"/>
    <col min="4358" max="4358" width="10.33203125" style="82" customWidth="1"/>
    <col min="4359" max="4359" width="12" style="82" customWidth="1"/>
    <col min="4360" max="4606" width="65.33203125" style="82"/>
    <col min="4607" max="4607" width="11" style="82" customWidth="1"/>
    <col min="4608" max="4608" width="10.88671875" style="82" customWidth="1"/>
    <col min="4609" max="4609" width="102.5546875" style="82" customWidth="1"/>
    <col min="4610" max="4610" width="22.33203125" style="82" customWidth="1"/>
    <col min="4611" max="4611" width="17.44140625" style="82" customWidth="1"/>
    <col min="4612" max="4612" width="16.6640625" style="82" customWidth="1"/>
    <col min="4613" max="4613" width="17.44140625" style="82" customWidth="1"/>
    <col min="4614" max="4614" width="10.33203125" style="82" customWidth="1"/>
    <col min="4615" max="4615" width="12" style="82" customWidth="1"/>
    <col min="4616" max="4862" width="65.33203125" style="82"/>
    <col min="4863" max="4863" width="11" style="82" customWidth="1"/>
    <col min="4864" max="4864" width="10.88671875" style="82" customWidth="1"/>
    <col min="4865" max="4865" width="102.5546875" style="82" customWidth="1"/>
    <col min="4866" max="4866" width="22.33203125" style="82" customWidth="1"/>
    <col min="4867" max="4867" width="17.44140625" style="82" customWidth="1"/>
    <col min="4868" max="4868" width="16.6640625" style="82" customWidth="1"/>
    <col min="4869" max="4869" width="17.44140625" style="82" customWidth="1"/>
    <col min="4870" max="4870" width="10.33203125" style="82" customWidth="1"/>
    <col min="4871" max="4871" width="12" style="82" customWidth="1"/>
    <col min="4872" max="5118" width="65.33203125" style="82"/>
    <col min="5119" max="5119" width="11" style="82" customWidth="1"/>
    <col min="5120" max="5120" width="10.88671875" style="82" customWidth="1"/>
    <col min="5121" max="5121" width="102.5546875" style="82" customWidth="1"/>
    <col min="5122" max="5122" width="22.33203125" style="82" customWidth="1"/>
    <col min="5123" max="5123" width="17.44140625" style="82" customWidth="1"/>
    <col min="5124" max="5124" width="16.6640625" style="82" customWidth="1"/>
    <col min="5125" max="5125" width="17.44140625" style="82" customWidth="1"/>
    <col min="5126" max="5126" width="10.33203125" style="82" customWidth="1"/>
    <col min="5127" max="5127" width="12" style="82" customWidth="1"/>
    <col min="5128" max="5374" width="65.33203125" style="82"/>
    <col min="5375" max="5375" width="11" style="82" customWidth="1"/>
    <col min="5376" max="5376" width="10.88671875" style="82" customWidth="1"/>
    <col min="5377" max="5377" width="102.5546875" style="82" customWidth="1"/>
    <col min="5378" max="5378" width="22.33203125" style="82" customWidth="1"/>
    <col min="5379" max="5379" width="17.44140625" style="82" customWidth="1"/>
    <col min="5380" max="5380" width="16.6640625" style="82" customWidth="1"/>
    <col min="5381" max="5381" width="17.44140625" style="82" customWidth="1"/>
    <col min="5382" max="5382" width="10.33203125" style="82" customWidth="1"/>
    <col min="5383" max="5383" width="12" style="82" customWidth="1"/>
    <col min="5384" max="5630" width="65.33203125" style="82"/>
    <col min="5631" max="5631" width="11" style="82" customWidth="1"/>
    <col min="5632" max="5632" width="10.88671875" style="82" customWidth="1"/>
    <col min="5633" max="5633" width="102.5546875" style="82" customWidth="1"/>
    <col min="5634" max="5634" width="22.33203125" style="82" customWidth="1"/>
    <col min="5635" max="5635" width="17.44140625" style="82" customWidth="1"/>
    <col min="5636" max="5636" width="16.6640625" style="82" customWidth="1"/>
    <col min="5637" max="5637" width="17.44140625" style="82" customWidth="1"/>
    <col min="5638" max="5638" width="10.33203125" style="82" customWidth="1"/>
    <col min="5639" max="5639" width="12" style="82" customWidth="1"/>
    <col min="5640" max="5886" width="65.33203125" style="82"/>
    <col min="5887" max="5887" width="11" style="82" customWidth="1"/>
    <col min="5888" max="5888" width="10.88671875" style="82" customWidth="1"/>
    <col min="5889" max="5889" width="102.5546875" style="82" customWidth="1"/>
    <col min="5890" max="5890" width="22.33203125" style="82" customWidth="1"/>
    <col min="5891" max="5891" width="17.44140625" style="82" customWidth="1"/>
    <col min="5892" max="5892" width="16.6640625" style="82" customWidth="1"/>
    <col min="5893" max="5893" width="17.44140625" style="82" customWidth="1"/>
    <col min="5894" max="5894" width="10.33203125" style="82" customWidth="1"/>
    <col min="5895" max="5895" width="12" style="82" customWidth="1"/>
    <col min="5896" max="6142" width="65.33203125" style="82"/>
    <col min="6143" max="6143" width="11" style="82" customWidth="1"/>
    <col min="6144" max="6144" width="10.88671875" style="82" customWidth="1"/>
    <col min="6145" max="6145" width="102.5546875" style="82" customWidth="1"/>
    <col min="6146" max="6146" width="22.33203125" style="82" customWidth="1"/>
    <col min="6147" max="6147" width="17.44140625" style="82" customWidth="1"/>
    <col min="6148" max="6148" width="16.6640625" style="82" customWidth="1"/>
    <col min="6149" max="6149" width="17.44140625" style="82" customWidth="1"/>
    <col min="6150" max="6150" width="10.33203125" style="82" customWidth="1"/>
    <col min="6151" max="6151" width="12" style="82" customWidth="1"/>
    <col min="6152" max="6398" width="65.33203125" style="82"/>
    <col min="6399" max="6399" width="11" style="82" customWidth="1"/>
    <col min="6400" max="6400" width="10.88671875" style="82" customWidth="1"/>
    <col min="6401" max="6401" width="102.5546875" style="82" customWidth="1"/>
    <col min="6402" max="6402" width="22.33203125" style="82" customWidth="1"/>
    <col min="6403" max="6403" width="17.44140625" style="82" customWidth="1"/>
    <col min="6404" max="6404" width="16.6640625" style="82" customWidth="1"/>
    <col min="6405" max="6405" width="17.44140625" style="82" customWidth="1"/>
    <col min="6406" max="6406" width="10.33203125" style="82" customWidth="1"/>
    <col min="6407" max="6407" width="12" style="82" customWidth="1"/>
    <col min="6408" max="6654" width="65.33203125" style="82"/>
    <col min="6655" max="6655" width="11" style="82" customWidth="1"/>
    <col min="6656" max="6656" width="10.88671875" style="82" customWidth="1"/>
    <col min="6657" max="6657" width="102.5546875" style="82" customWidth="1"/>
    <col min="6658" max="6658" width="22.33203125" style="82" customWidth="1"/>
    <col min="6659" max="6659" width="17.44140625" style="82" customWidth="1"/>
    <col min="6660" max="6660" width="16.6640625" style="82" customWidth="1"/>
    <col min="6661" max="6661" width="17.44140625" style="82" customWidth="1"/>
    <col min="6662" max="6662" width="10.33203125" style="82" customWidth="1"/>
    <col min="6663" max="6663" width="12" style="82" customWidth="1"/>
    <col min="6664" max="6910" width="65.33203125" style="82"/>
    <col min="6911" max="6911" width="11" style="82" customWidth="1"/>
    <col min="6912" max="6912" width="10.88671875" style="82" customWidth="1"/>
    <col min="6913" max="6913" width="102.5546875" style="82" customWidth="1"/>
    <col min="6914" max="6914" width="22.33203125" style="82" customWidth="1"/>
    <col min="6915" max="6915" width="17.44140625" style="82" customWidth="1"/>
    <col min="6916" max="6916" width="16.6640625" style="82" customWidth="1"/>
    <col min="6917" max="6917" width="17.44140625" style="82" customWidth="1"/>
    <col min="6918" max="6918" width="10.33203125" style="82" customWidth="1"/>
    <col min="6919" max="6919" width="12" style="82" customWidth="1"/>
    <col min="6920" max="7166" width="65.33203125" style="82"/>
    <col min="7167" max="7167" width="11" style="82" customWidth="1"/>
    <col min="7168" max="7168" width="10.88671875" style="82" customWidth="1"/>
    <col min="7169" max="7169" width="102.5546875" style="82" customWidth="1"/>
    <col min="7170" max="7170" width="22.33203125" style="82" customWidth="1"/>
    <col min="7171" max="7171" width="17.44140625" style="82" customWidth="1"/>
    <col min="7172" max="7172" width="16.6640625" style="82" customWidth="1"/>
    <col min="7173" max="7173" width="17.44140625" style="82" customWidth="1"/>
    <col min="7174" max="7174" width="10.33203125" style="82" customWidth="1"/>
    <col min="7175" max="7175" width="12" style="82" customWidth="1"/>
    <col min="7176" max="7422" width="65.33203125" style="82"/>
    <col min="7423" max="7423" width="11" style="82" customWidth="1"/>
    <col min="7424" max="7424" width="10.88671875" style="82" customWidth="1"/>
    <col min="7425" max="7425" width="102.5546875" style="82" customWidth="1"/>
    <col min="7426" max="7426" width="22.33203125" style="82" customWidth="1"/>
    <col min="7427" max="7427" width="17.44140625" style="82" customWidth="1"/>
    <col min="7428" max="7428" width="16.6640625" style="82" customWidth="1"/>
    <col min="7429" max="7429" width="17.44140625" style="82" customWidth="1"/>
    <col min="7430" max="7430" width="10.33203125" style="82" customWidth="1"/>
    <col min="7431" max="7431" width="12" style="82" customWidth="1"/>
    <col min="7432" max="7678" width="65.33203125" style="82"/>
    <col min="7679" max="7679" width="11" style="82" customWidth="1"/>
    <col min="7680" max="7680" width="10.88671875" style="82" customWidth="1"/>
    <col min="7681" max="7681" width="102.5546875" style="82" customWidth="1"/>
    <col min="7682" max="7682" width="22.33203125" style="82" customWidth="1"/>
    <col min="7683" max="7683" width="17.44140625" style="82" customWidth="1"/>
    <col min="7684" max="7684" width="16.6640625" style="82" customWidth="1"/>
    <col min="7685" max="7685" width="17.44140625" style="82" customWidth="1"/>
    <col min="7686" max="7686" width="10.33203125" style="82" customWidth="1"/>
    <col min="7687" max="7687" width="12" style="82" customWidth="1"/>
    <col min="7688" max="7934" width="65.33203125" style="82"/>
    <col min="7935" max="7935" width="11" style="82" customWidth="1"/>
    <col min="7936" max="7936" width="10.88671875" style="82" customWidth="1"/>
    <col min="7937" max="7937" width="102.5546875" style="82" customWidth="1"/>
    <col min="7938" max="7938" width="22.33203125" style="82" customWidth="1"/>
    <col min="7939" max="7939" width="17.44140625" style="82" customWidth="1"/>
    <col min="7940" max="7940" width="16.6640625" style="82" customWidth="1"/>
    <col min="7941" max="7941" width="17.44140625" style="82" customWidth="1"/>
    <col min="7942" max="7942" width="10.33203125" style="82" customWidth="1"/>
    <col min="7943" max="7943" width="12" style="82" customWidth="1"/>
    <col min="7944" max="8190" width="65.33203125" style="82"/>
    <col min="8191" max="8191" width="11" style="82" customWidth="1"/>
    <col min="8192" max="8192" width="10.88671875" style="82" customWidth="1"/>
    <col min="8193" max="8193" width="102.5546875" style="82" customWidth="1"/>
    <col min="8194" max="8194" width="22.33203125" style="82" customWidth="1"/>
    <col min="8195" max="8195" width="17.44140625" style="82" customWidth="1"/>
    <col min="8196" max="8196" width="16.6640625" style="82" customWidth="1"/>
    <col min="8197" max="8197" width="17.44140625" style="82" customWidth="1"/>
    <col min="8198" max="8198" width="10.33203125" style="82" customWidth="1"/>
    <col min="8199" max="8199" width="12" style="82" customWidth="1"/>
    <col min="8200" max="8446" width="65.33203125" style="82"/>
    <col min="8447" max="8447" width="11" style="82" customWidth="1"/>
    <col min="8448" max="8448" width="10.88671875" style="82" customWidth="1"/>
    <col min="8449" max="8449" width="102.5546875" style="82" customWidth="1"/>
    <col min="8450" max="8450" width="22.33203125" style="82" customWidth="1"/>
    <col min="8451" max="8451" width="17.44140625" style="82" customWidth="1"/>
    <col min="8452" max="8452" width="16.6640625" style="82" customWidth="1"/>
    <col min="8453" max="8453" width="17.44140625" style="82" customWidth="1"/>
    <col min="8454" max="8454" width="10.33203125" style="82" customWidth="1"/>
    <col min="8455" max="8455" width="12" style="82" customWidth="1"/>
    <col min="8456" max="8702" width="65.33203125" style="82"/>
    <col min="8703" max="8703" width="11" style="82" customWidth="1"/>
    <col min="8704" max="8704" width="10.88671875" style="82" customWidth="1"/>
    <col min="8705" max="8705" width="102.5546875" style="82" customWidth="1"/>
    <col min="8706" max="8706" width="22.33203125" style="82" customWidth="1"/>
    <col min="8707" max="8707" width="17.44140625" style="82" customWidth="1"/>
    <col min="8708" max="8708" width="16.6640625" style="82" customWidth="1"/>
    <col min="8709" max="8709" width="17.44140625" style="82" customWidth="1"/>
    <col min="8710" max="8710" width="10.33203125" style="82" customWidth="1"/>
    <col min="8711" max="8711" width="12" style="82" customWidth="1"/>
    <col min="8712" max="8958" width="65.33203125" style="82"/>
    <col min="8959" max="8959" width="11" style="82" customWidth="1"/>
    <col min="8960" max="8960" width="10.88671875" style="82" customWidth="1"/>
    <col min="8961" max="8961" width="102.5546875" style="82" customWidth="1"/>
    <col min="8962" max="8962" width="22.33203125" style="82" customWidth="1"/>
    <col min="8963" max="8963" width="17.44140625" style="82" customWidth="1"/>
    <col min="8964" max="8964" width="16.6640625" style="82" customWidth="1"/>
    <col min="8965" max="8965" width="17.44140625" style="82" customWidth="1"/>
    <col min="8966" max="8966" width="10.33203125" style="82" customWidth="1"/>
    <col min="8967" max="8967" width="12" style="82" customWidth="1"/>
    <col min="8968" max="9214" width="65.33203125" style="82"/>
    <col min="9215" max="9215" width="11" style="82" customWidth="1"/>
    <col min="9216" max="9216" width="10.88671875" style="82" customWidth="1"/>
    <col min="9217" max="9217" width="102.5546875" style="82" customWidth="1"/>
    <col min="9218" max="9218" width="22.33203125" style="82" customWidth="1"/>
    <col min="9219" max="9219" width="17.44140625" style="82" customWidth="1"/>
    <col min="9220" max="9220" width="16.6640625" style="82" customWidth="1"/>
    <col min="9221" max="9221" width="17.44140625" style="82" customWidth="1"/>
    <col min="9222" max="9222" width="10.33203125" style="82" customWidth="1"/>
    <col min="9223" max="9223" width="12" style="82" customWidth="1"/>
    <col min="9224" max="9470" width="65.33203125" style="82"/>
    <col min="9471" max="9471" width="11" style="82" customWidth="1"/>
    <col min="9472" max="9472" width="10.88671875" style="82" customWidth="1"/>
    <col min="9473" max="9473" width="102.5546875" style="82" customWidth="1"/>
    <col min="9474" max="9474" width="22.33203125" style="82" customWidth="1"/>
    <col min="9475" max="9475" width="17.44140625" style="82" customWidth="1"/>
    <col min="9476" max="9476" width="16.6640625" style="82" customWidth="1"/>
    <col min="9477" max="9477" width="17.44140625" style="82" customWidth="1"/>
    <col min="9478" max="9478" width="10.33203125" style="82" customWidth="1"/>
    <col min="9479" max="9479" width="12" style="82" customWidth="1"/>
    <col min="9480" max="9726" width="65.33203125" style="82"/>
    <col min="9727" max="9727" width="11" style="82" customWidth="1"/>
    <col min="9728" max="9728" width="10.88671875" style="82" customWidth="1"/>
    <col min="9729" max="9729" width="102.5546875" style="82" customWidth="1"/>
    <col min="9730" max="9730" width="22.33203125" style="82" customWidth="1"/>
    <col min="9731" max="9731" width="17.44140625" style="82" customWidth="1"/>
    <col min="9732" max="9732" width="16.6640625" style="82" customWidth="1"/>
    <col min="9733" max="9733" width="17.44140625" style="82" customWidth="1"/>
    <col min="9734" max="9734" width="10.33203125" style="82" customWidth="1"/>
    <col min="9735" max="9735" width="12" style="82" customWidth="1"/>
    <col min="9736" max="9982" width="65.33203125" style="82"/>
    <col min="9983" max="9983" width="11" style="82" customWidth="1"/>
    <col min="9984" max="9984" width="10.88671875" style="82" customWidth="1"/>
    <col min="9985" max="9985" width="102.5546875" style="82" customWidth="1"/>
    <col min="9986" max="9986" width="22.33203125" style="82" customWidth="1"/>
    <col min="9987" max="9987" width="17.44140625" style="82" customWidth="1"/>
    <col min="9988" max="9988" width="16.6640625" style="82" customWidth="1"/>
    <col min="9989" max="9989" width="17.44140625" style="82" customWidth="1"/>
    <col min="9990" max="9990" width="10.33203125" style="82" customWidth="1"/>
    <col min="9991" max="9991" width="12" style="82" customWidth="1"/>
    <col min="9992" max="10238" width="65.33203125" style="82"/>
    <col min="10239" max="10239" width="11" style="82" customWidth="1"/>
    <col min="10240" max="10240" width="10.88671875" style="82" customWidth="1"/>
    <col min="10241" max="10241" width="102.5546875" style="82" customWidth="1"/>
    <col min="10242" max="10242" width="22.33203125" style="82" customWidth="1"/>
    <col min="10243" max="10243" width="17.44140625" style="82" customWidth="1"/>
    <col min="10244" max="10244" width="16.6640625" style="82" customWidth="1"/>
    <col min="10245" max="10245" width="17.44140625" style="82" customWidth="1"/>
    <col min="10246" max="10246" width="10.33203125" style="82" customWidth="1"/>
    <col min="10247" max="10247" width="12" style="82" customWidth="1"/>
    <col min="10248" max="10494" width="65.33203125" style="82"/>
    <col min="10495" max="10495" width="11" style="82" customWidth="1"/>
    <col min="10496" max="10496" width="10.88671875" style="82" customWidth="1"/>
    <col min="10497" max="10497" width="102.5546875" style="82" customWidth="1"/>
    <col min="10498" max="10498" width="22.33203125" style="82" customWidth="1"/>
    <col min="10499" max="10499" width="17.44140625" style="82" customWidth="1"/>
    <col min="10500" max="10500" width="16.6640625" style="82" customWidth="1"/>
    <col min="10501" max="10501" width="17.44140625" style="82" customWidth="1"/>
    <col min="10502" max="10502" width="10.33203125" style="82" customWidth="1"/>
    <col min="10503" max="10503" width="12" style="82" customWidth="1"/>
    <col min="10504" max="10750" width="65.33203125" style="82"/>
    <col min="10751" max="10751" width="11" style="82" customWidth="1"/>
    <col min="10752" max="10752" width="10.88671875" style="82" customWidth="1"/>
    <col min="10753" max="10753" width="102.5546875" style="82" customWidth="1"/>
    <col min="10754" max="10754" width="22.33203125" style="82" customWidth="1"/>
    <col min="10755" max="10755" width="17.44140625" style="82" customWidth="1"/>
    <col min="10756" max="10756" width="16.6640625" style="82" customWidth="1"/>
    <col min="10757" max="10757" width="17.44140625" style="82" customWidth="1"/>
    <col min="10758" max="10758" width="10.33203125" style="82" customWidth="1"/>
    <col min="10759" max="10759" width="12" style="82" customWidth="1"/>
    <col min="10760" max="11006" width="65.33203125" style="82"/>
    <col min="11007" max="11007" width="11" style="82" customWidth="1"/>
    <col min="11008" max="11008" width="10.88671875" style="82" customWidth="1"/>
    <col min="11009" max="11009" width="102.5546875" style="82" customWidth="1"/>
    <col min="11010" max="11010" width="22.33203125" style="82" customWidth="1"/>
    <col min="11011" max="11011" width="17.44140625" style="82" customWidth="1"/>
    <col min="11012" max="11012" width="16.6640625" style="82" customWidth="1"/>
    <col min="11013" max="11013" width="17.44140625" style="82" customWidth="1"/>
    <col min="11014" max="11014" width="10.33203125" style="82" customWidth="1"/>
    <col min="11015" max="11015" width="12" style="82" customWidth="1"/>
    <col min="11016" max="11262" width="65.33203125" style="82"/>
    <col min="11263" max="11263" width="11" style="82" customWidth="1"/>
    <col min="11264" max="11264" width="10.88671875" style="82" customWidth="1"/>
    <col min="11265" max="11265" width="102.5546875" style="82" customWidth="1"/>
    <col min="11266" max="11266" width="22.33203125" style="82" customWidth="1"/>
    <col min="11267" max="11267" width="17.44140625" style="82" customWidth="1"/>
    <col min="11268" max="11268" width="16.6640625" style="82" customWidth="1"/>
    <col min="11269" max="11269" width="17.44140625" style="82" customWidth="1"/>
    <col min="11270" max="11270" width="10.33203125" style="82" customWidth="1"/>
    <col min="11271" max="11271" width="12" style="82" customWidth="1"/>
    <col min="11272" max="11518" width="65.33203125" style="82"/>
    <col min="11519" max="11519" width="11" style="82" customWidth="1"/>
    <col min="11520" max="11520" width="10.88671875" style="82" customWidth="1"/>
    <col min="11521" max="11521" width="102.5546875" style="82" customWidth="1"/>
    <col min="11522" max="11522" width="22.33203125" style="82" customWidth="1"/>
    <col min="11523" max="11523" width="17.44140625" style="82" customWidth="1"/>
    <col min="11524" max="11524" width="16.6640625" style="82" customWidth="1"/>
    <col min="11525" max="11525" width="17.44140625" style="82" customWidth="1"/>
    <col min="11526" max="11526" width="10.33203125" style="82" customWidth="1"/>
    <col min="11527" max="11527" width="12" style="82" customWidth="1"/>
    <col min="11528" max="11774" width="65.33203125" style="82"/>
    <col min="11775" max="11775" width="11" style="82" customWidth="1"/>
    <col min="11776" max="11776" width="10.88671875" style="82" customWidth="1"/>
    <col min="11777" max="11777" width="102.5546875" style="82" customWidth="1"/>
    <col min="11778" max="11778" width="22.33203125" style="82" customWidth="1"/>
    <col min="11779" max="11779" width="17.44140625" style="82" customWidth="1"/>
    <col min="11780" max="11780" width="16.6640625" style="82" customWidth="1"/>
    <col min="11781" max="11781" width="17.44140625" style="82" customWidth="1"/>
    <col min="11782" max="11782" width="10.33203125" style="82" customWidth="1"/>
    <col min="11783" max="11783" width="12" style="82" customWidth="1"/>
    <col min="11784" max="12030" width="65.33203125" style="82"/>
    <col min="12031" max="12031" width="11" style="82" customWidth="1"/>
    <col min="12032" max="12032" width="10.88671875" style="82" customWidth="1"/>
    <col min="12033" max="12033" width="102.5546875" style="82" customWidth="1"/>
    <col min="12034" max="12034" width="22.33203125" style="82" customWidth="1"/>
    <col min="12035" max="12035" width="17.44140625" style="82" customWidth="1"/>
    <col min="12036" max="12036" width="16.6640625" style="82" customWidth="1"/>
    <col min="12037" max="12037" width="17.44140625" style="82" customWidth="1"/>
    <col min="12038" max="12038" width="10.33203125" style="82" customWidth="1"/>
    <col min="12039" max="12039" width="12" style="82" customWidth="1"/>
    <col min="12040" max="12286" width="65.33203125" style="82"/>
    <col min="12287" max="12287" width="11" style="82" customWidth="1"/>
    <col min="12288" max="12288" width="10.88671875" style="82" customWidth="1"/>
    <col min="12289" max="12289" width="102.5546875" style="82" customWidth="1"/>
    <col min="12290" max="12290" width="22.33203125" style="82" customWidth="1"/>
    <col min="12291" max="12291" width="17.44140625" style="82" customWidth="1"/>
    <col min="12292" max="12292" width="16.6640625" style="82" customWidth="1"/>
    <col min="12293" max="12293" width="17.44140625" style="82" customWidth="1"/>
    <col min="12294" max="12294" width="10.33203125" style="82" customWidth="1"/>
    <col min="12295" max="12295" width="12" style="82" customWidth="1"/>
    <col min="12296" max="12542" width="65.33203125" style="82"/>
    <col min="12543" max="12543" width="11" style="82" customWidth="1"/>
    <col min="12544" max="12544" width="10.88671875" style="82" customWidth="1"/>
    <col min="12545" max="12545" width="102.5546875" style="82" customWidth="1"/>
    <col min="12546" max="12546" width="22.33203125" style="82" customWidth="1"/>
    <col min="12547" max="12547" width="17.44140625" style="82" customWidth="1"/>
    <col min="12548" max="12548" width="16.6640625" style="82" customWidth="1"/>
    <col min="12549" max="12549" width="17.44140625" style="82" customWidth="1"/>
    <col min="12550" max="12550" width="10.33203125" style="82" customWidth="1"/>
    <col min="12551" max="12551" width="12" style="82" customWidth="1"/>
    <col min="12552" max="12798" width="65.33203125" style="82"/>
    <col min="12799" max="12799" width="11" style="82" customWidth="1"/>
    <col min="12800" max="12800" width="10.88671875" style="82" customWidth="1"/>
    <col min="12801" max="12801" width="102.5546875" style="82" customWidth="1"/>
    <col min="12802" max="12802" width="22.33203125" style="82" customWidth="1"/>
    <col min="12803" max="12803" width="17.44140625" style="82" customWidth="1"/>
    <col min="12804" max="12804" width="16.6640625" style="82" customWidth="1"/>
    <col min="12805" max="12805" width="17.44140625" style="82" customWidth="1"/>
    <col min="12806" max="12806" width="10.33203125" style="82" customWidth="1"/>
    <col min="12807" max="12807" width="12" style="82" customWidth="1"/>
    <col min="12808" max="13054" width="65.33203125" style="82"/>
    <col min="13055" max="13055" width="11" style="82" customWidth="1"/>
    <col min="13056" max="13056" width="10.88671875" style="82" customWidth="1"/>
    <col min="13057" max="13057" width="102.5546875" style="82" customWidth="1"/>
    <col min="13058" max="13058" width="22.33203125" style="82" customWidth="1"/>
    <col min="13059" max="13059" width="17.44140625" style="82" customWidth="1"/>
    <col min="13060" max="13060" width="16.6640625" style="82" customWidth="1"/>
    <col min="13061" max="13061" width="17.44140625" style="82" customWidth="1"/>
    <col min="13062" max="13062" width="10.33203125" style="82" customWidth="1"/>
    <col min="13063" max="13063" width="12" style="82" customWidth="1"/>
    <col min="13064" max="13310" width="65.33203125" style="82"/>
    <col min="13311" max="13311" width="11" style="82" customWidth="1"/>
    <col min="13312" max="13312" width="10.88671875" style="82" customWidth="1"/>
    <col min="13313" max="13313" width="102.5546875" style="82" customWidth="1"/>
    <col min="13314" max="13314" width="22.33203125" style="82" customWidth="1"/>
    <col min="13315" max="13315" width="17.44140625" style="82" customWidth="1"/>
    <col min="13316" max="13316" width="16.6640625" style="82" customWidth="1"/>
    <col min="13317" max="13317" width="17.44140625" style="82" customWidth="1"/>
    <col min="13318" max="13318" width="10.33203125" style="82" customWidth="1"/>
    <col min="13319" max="13319" width="12" style="82" customWidth="1"/>
    <col min="13320" max="13566" width="65.33203125" style="82"/>
    <col min="13567" max="13567" width="11" style="82" customWidth="1"/>
    <col min="13568" max="13568" width="10.88671875" style="82" customWidth="1"/>
    <col min="13569" max="13569" width="102.5546875" style="82" customWidth="1"/>
    <col min="13570" max="13570" width="22.33203125" style="82" customWidth="1"/>
    <col min="13571" max="13571" width="17.44140625" style="82" customWidth="1"/>
    <col min="13572" max="13572" width="16.6640625" style="82" customWidth="1"/>
    <col min="13573" max="13573" width="17.44140625" style="82" customWidth="1"/>
    <col min="13574" max="13574" width="10.33203125" style="82" customWidth="1"/>
    <col min="13575" max="13575" width="12" style="82" customWidth="1"/>
    <col min="13576" max="13822" width="65.33203125" style="82"/>
    <col min="13823" max="13823" width="11" style="82" customWidth="1"/>
    <col min="13824" max="13824" width="10.88671875" style="82" customWidth="1"/>
    <col min="13825" max="13825" width="102.5546875" style="82" customWidth="1"/>
    <col min="13826" max="13826" width="22.33203125" style="82" customWidth="1"/>
    <col min="13827" max="13827" width="17.44140625" style="82" customWidth="1"/>
    <col min="13828" max="13828" width="16.6640625" style="82" customWidth="1"/>
    <col min="13829" max="13829" width="17.44140625" style="82" customWidth="1"/>
    <col min="13830" max="13830" width="10.33203125" style="82" customWidth="1"/>
    <col min="13831" max="13831" width="12" style="82" customWidth="1"/>
    <col min="13832" max="14078" width="65.33203125" style="82"/>
    <col min="14079" max="14079" width="11" style="82" customWidth="1"/>
    <col min="14080" max="14080" width="10.88671875" style="82" customWidth="1"/>
    <col min="14081" max="14081" width="102.5546875" style="82" customWidth="1"/>
    <col min="14082" max="14082" width="22.33203125" style="82" customWidth="1"/>
    <col min="14083" max="14083" width="17.44140625" style="82" customWidth="1"/>
    <col min="14084" max="14084" width="16.6640625" style="82" customWidth="1"/>
    <col min="14085" max="14085" width="17.44140625" style="82" customWidth="1"/>
    <col min="14086" max="14086" width="10.33203125" style="82" customWidth="1"/>
    <col min="14087" max="14087" width="12" style="82" customWidth="1"/>
    <col min="14088" max="14334" width="65.33203125" style="82"/>
    <col min="14335" max="14335" width="11" style="82" customWidth="1"/>
    <col min="14336" max="14336" width="10.88671875" style="82" customWidth="1"/>
    <col min="14337" max="14337" width="102.5546875" style="82" customWidth="1"/>
    <col min="14338" max="14338" width="22.33203125" style="82" customWidth="1"/>
    <col min="14339" max="14339" width="17.44140625" style="82" customWidth="1"/>
    <col min="14340" max="14340" width="16.6640625" style="82" customWidth="1"/>
    <col min="14341" max="14341" width="17.44140625" style="82" customWidth="1"/>
    <col min="14342" max="14342" width="10.33203125" style="82" customWidth="1"/>
    <col min="14343" max="14343" width="12" style="82" customWidth="1"/>
    <col min="14344" max="14590" width="65.33203125" style="82"/>
    <col min="14591" max="14591" width="11" style="82" customWidth="1"/>
    <col min="14592" max="14592" width="10.88671875" style="82" customWidth="1"/>
    <col min="14593" max="14593" width="102.5546875" style="82" customWidth="1"/>
    <col min="14594" max="14594" width="22.33203125" style="82" customWidth="1"/>
    <col min="14595" max="14595" width="17.44140625" style="82" customWidth="1"/>
    <col min="14596" max="14596" width="16.6640625" style="82" customWidth="1"/>
    <col min="14597" max="14597" width="17.44140625" style="82" customWidth="1"/>
    <col min="14598" max="14598" width="10.33203125" style="82" customWidth="1"/>
    <col min="14599" max="14599" width="12" style="82" customWidth="1"/>
    <col min="14600" max="14846" width="65.33203125" style="82"/>
    <col min="14847" max="14847" width="11" style="82" customWidth="1"/>
    <col min="14848" max="14848" width="10.88671875" style="82" customWidth="1"/>
    <col min="14849" max="14849" width="102.5546875" style="82" customWidth="1"/>
    <col min="14850" max="14850" width="22.33203125" style="82" customWidth="1"/>
    <col min="14851" max="14851" width="17.44140625" style="82" customWidth="1"/>
    <col min="14852" max="14852" width="16.6640625" style="82" customWidth="1"/>
    <col min="14853" max="14853" width="17.44140625" style="82" customWidth="1"/>
    <col min="14854" max="14854" width="10.33203125" style="82" customWidth="1"/>
    <col min="14855" max="14855" width="12" style="82" customWidth="1"/>
    <col min="14856" max="15102" width="65.33203125" style="82"/>
    <col min="15103" max="15103" width="11" style="82" customWidth="1"/>
    <col min="15104" max="15104" width="10.88671875" style="82" customWidth="1"/>
    <col min="15105" max="15105" width="102.5546875" style="82" customWidth="1"/>
    <col min="15106" max="15106" width="22.33203125" style="82" customWidth="1"/>
    <col min="15107" max="15107" width="17.44140625" style="82" customWidth="1"/>
    <col min="15108" max="15108" width="16.6640625" style="82" customWidth="1"/>
    <col min="15109" max="15109" width="17.44140625" style="82" customWidth="1"/>
    <col min="15110" max="15110" width="10.33203125" style="82" customWidth="1"/>
    <col min="15111" max="15111" width="12" style="82" customWidth="1"/>
    <col min="15112" max="15358" width="65.33203125" style="82"/>
    <col min="15359" max="15359" width="11" style="82" customWidth="1"/>
    <col min="15360" max="15360" width="10.88671875" style="82" customWidth="1"/>
    <col min="15361" max="15361" width="102.5546875" style="82" customWidth="1"/>
    <col min="15362" max="15362" width="22.33203125" style="82" customWidth="1"/>
    <col min="15363" max="15363" width="17.44140625" style="82" customWidth="1"/>
    <col min="15364" max="15364" width="16.6640625" style="82" customWidth="1"/>
    <col min="15365" max="15365" width="17.44140625" style="82" customWidth="1"/>
    <col min="15366" max="15366" width="10.33203125" style="82" customWidth="1"/>
    <col min="15367" max="15367" width="12" style="82" customWidth="1"/>
    <col min="15368" max="15614" width="65.33203125" style="82"/>
    <col min="15615" max="15615" width="11" style="82" customWidth="1"/>
    <col min="15616" max="15616" width="10.88671875" style="82" customWidth="1"/>
    <col min="15617" max="15617" width="102.5546875" style="82" customWidth="1"/>
    <col min="15618" max="15618" width="22.33203125" style="82" customWidth="1"/>
    <col min="15619" max="15619" width="17.44140625" style="82" customWidth="1"/>
    <col min="15620" max="15620" width="16.6640625" style="82" customWidth="1"/>
    <col min="15621" max="15621" width="17.44140625" style="82" customWidth="1"/>
    <col min="15622" max="15622" width="10.33203125" style="82" customWidth="1"/>
    <col min="15623" max="15623" width="12" style="82" customWidth="1"/>
    <col min="15624" max="15870" width="65.33203125" style="82"/>
    <col min="15871" max="15871" width="11" style="82" customWidth="1"/>
    <col min="15872" max="15872" width="10.88671875" style="82" customWidth="1"/>
    <col min="15873" max="15873" width="102.5546875" style="82" customWidth="1"/>
    <col min="15874" max="15874" width="22.33203125" style="82" customWidth="1"/>
    <col min="15875" max="15875" width="17.44140625" style="82" customWidth="1"/>
    <col min="15876" max="15876" width="16.6640625" style="82" customWidth="1"/>
    <col min="15877" max="15877" width="17.44140625" style="82" customWidth="1"/>
    <col min="15878" max="15878" width="10.33203125" style="82" customWidth="1"/>
    <col min="15879" max="15879" width="12" style="82" customWidth="1"/>
    <col min="15880" max="16126" width="65.33203125" style="82"/>
    <col min="16127" max="16127" width="11" style="82" customWidth="1"/>
    <col min="16128" max="16128" width="10.88671875" style="82" customWidth="1"/>
    <col min="16129" max="16129" width="102.5546875" style="82" customWidth="1"/>
    <col min="16130" max="16130" width="22.33203125" style="82" customWidth="1"/>
    <col min="16131" max="16131" width="17.44140625" style="82" customWidth="1"/>
    <col min="16132" max="16132" width="16.6640625" style="82" customWidth="1"/>
    <col min="16133" max="16133" width="17.44140625" style="82" customWidth="1"/>
    <col min="16134" max="16134" width="10.33203125" style="82" customWidth="1"/>
    <col min="16135" max="16135" width="12" style="82" customWidth="1"/>
    <col min="16136" max="16384" width="65.33203125" style="82"/>
  </cols>
  <sheetData>
    <row r="1" spans="1:50" s="70" customFormat="1" ht="48.75" customHeight="1">
      <c r="A1" s="1132" t="s">
        <v>3714</v>
      </c>
      <c r="B1" s="950" t="s">
        <v>16</v>
      </c>
      <c r="C1" s="477" t="s">
        <v>529</v>
      </c>
      <c r="D1" s="477" t="s">
        <v>4758</v>
      </c>
      <c r="E1" s="501" t="s">
        <v>530</v>
      </c>
      <c r="F1" s="1133" t="s">
        <v>13</v>
      </c>
      <c r="G1" s="555" t="s">
        <v>1254</v>
      </c>
      <c r="H1" s="557" t="s">
        <v>17</v>
      </c>
      <c r="I1" s="555" t="s">
        <v>1</v>
      </c>
      <c r="J1" s="1201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</row>
    <row r="2" spans="1:50" s="68" customFormat="1">
      <c r="A2" s="376" t="s">
        <v>4800</v>
      </c>
      <c r="B2" s="276"/>
      <c r="C2" s="510"/>
      <c r="D2" s="510"/>
      <c r="E2" s="495"/>
      <c r="F2" s="780"/>
      <c r="G2" s="367"/>
      <c r="H2" s="501"/>
      <c r="I2" s="477"/>
      <c r="J2" s="120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</row>
    <row r="3" spans="1:50" s="585" customFormat="1">
      <c r="A3" s="736" t="s">
        <v>4801</v>
      </c>
      <c r="B3" s="573">
        <v>390015</v>
      </c>
      <c r="C3" s="1215" t="s">
        <v>1323</v>
      </c>
      <c r="D3" s="509" t="s">
        <v>4827</v>
      </c>
      <c r="E3" s="495">
        <v>12</v>
      </c>
      <c r="F3" s="366">
        <v>119</v>
      </c>
      <c r="G3" s="513">
        <v>76.56</v>
      </c>
      <c r="H3" s="1424"/>
      <c r="I3" s="498" t="str">
        <f t="shared" ref="I3:I12" si="0">IF($H3&gt;0,$G3*$H3,"")</f>
        <v/>
      </c>
      <c r="J3" s="1206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</row>
    <row r="4" spans="1:50" s="585" customFormat="1">
      <c r="A4" s="736" t="s">
        <v>4802</v>
      </c>
      <c r="B4" s="573">
        <v>390016</v>
      </c>
      <c r="C4" s="1215" t="s">
        <v>1324</v>
      </c>
      <c r="D4" s="509" t="s">
        <v>4827</v>
      </c>
      <c r="E4" s="495">
        <v>12</v>
      </c>
      <c r="F4" s="366">
        <v>119</v>
      </c>
      <c r="G4" s="513">
        <v>76.56</v>
      </c>
      <c r="H4" s="1424"/>
      <c r="I4" s="498" t="str">
        <f t="shared" si="0"/>
        <v/>
      </c>
      <c r="J4" s="1206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  <c r="AT4" s="584"/>
      <c r="AU4" s="584"/>
      <c r="AV4" s="584"/>
      <c r="AW4" s="584"/>
      <c r="AX4" s="584"/>
    </row>
    <row r="5" spans="1:50" s="585" customFormat="1">
      <c r="A5" s="736" t="s">
        <v>4803</v>
      </c>
      <c r="B5" s="573">
        <v>390018</v>
      </c>
      <c r="C5" s="1215" t="s">
        <v>1325</v>
      </c>
      <c r="D5" s="509" t="s">
        <v>4827</v>
      </c>
      <c r="E5" s="495">
        <v>12</v>
      </c>
      <c r="F5" s="366">
        <v>119</v>
      </c>
      <c r="G5" s="513">
        <v>76.56</v>
      </c>
      <c r="H5" s="1424"/>
      <c r="I5" s="498" t="str">
        <f t="shared" si="0"/>
        <v/>
      </c>
      <c r="J5" s="1206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</row>
    <row r="6" spans="1:50" s="585" customFormat="1">
      <c r="A6" s="1214" t="s">
        <v>4804</v>
      </c>
      <c r="B6" s="1213">
        <v>390019</v>
      </c>
      <c r="C6" s="518" t="s">
        <v>1326</v>
      </c>
      <c r="D6" s="509" t="s">
        <v>4827</v>
      </c>
      <c r="E6" s="495">
        <v>12</v>
      </c>
      <c r="F6" s="366">
        <v>119</v>
      </c>
      <c r="G6" s="513">
        <v>76.56</v>
      </c>
      <c r="H6" s="1424"/>
      <c r="I6" s="498" t="str">
        <f t="shared" si="0"/>
        <v/>
      </c>
      <c r="J6" s="1206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</row>
    <row r="7" spans="1:50" s="585" customFormat="1">
      <c r="A7" s="1217" t="s">
        <v>4805</v>
      </c>
      <c r="B7" s="1218">
        <v>590001</v>
      </c>
      <c r="C7" s="380">
        <v>4627090994468</v>
      </c>
      <c r="D7" s="1244" t="s">
        <v>4827</v>
      </c>
      <c r="E7" s="495">
        <v>7</v>
      </c>
      <c r="F7" s="780">
        <v>199</v>
      </c>
      <c r="G7" s="1219">
        <v>124.11999999999999</v>
      </c>
      <c r="H7" s="558"/>
      <c r="I7" s="490" t="str">
        <f t="shared" si="0"/>
        <v/>
      </c>
      <c r="J7" s="1201" t="s">
        <v>2898</v>
      </c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</row>
    <row r="8" spans="1:50" s="585" customFormat="1">
      <c r="A8" s="1217" t="s">
        <v>4810</v>
      </c>
      <c r="B8" s="1218">
        <v>590002</v>
      </c>
      <c r="C8" s="380">
        <v>4627090994475</v>
      </c>
      <c r="D8" s="1244" t="s">
        <v>4827</v>
      </c>
      <c r="E8" s="495">
        <v>7</v>
      </c>
      <c r="F8" s="780">
        <v>199</v>
      </c>
      <c r="G8" s="1220">
        <v>124.11999999999999</v>
      </c>
      <c r="H8" s="558"/>
      <c r="I8" s="490" t="str">
        <f t="shared" si="0"/>
        <v/>
      </c>
      <c r="J8" s="1201" t="s">
        <v>2898</v>
      </c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4"/>
      <c r="AW8" s="584"/>
      <c r="AX8" s="584"/>
    </row>
    <row r="9" spans="1:50" s="585" customFormat="1">
      <c r="A9" s="1217" t="s">
        <v>4806</v>
      </c>
      <c r="B9" s="1218">
        <v>590003</v>
      </c>
      <c r="C9" s="380">
        <v>4627090994420</v>
      </c>
      <c r="D9" s="1244" t="s">
        <v>4827</v>
      </c>
      <c r="E9" s="495">
        <v>6</v>
      </c>
      <c r="F9" s="366">
        <v>299</v>
      </c>
      <c r="G9" s="1219">
        <v>206.48</v>
      </c>
      <c r="H9" s="558"/>
      <c r="I9" s="490" t="str">
        <f t="shared" si="0"/>
        <v/>
      </c>
      <c r="J9" s="1201" t="s">
        <v>2898</v>
      </c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</row>
    <row r="10" spans="1:50" s="585" customFormat="1">
      <c r="A10" s="1217" t="s">
        <v>4811</v>
      </c>
      <c r="B10" s="1218">
        <v>590004</v>
      </c>
      <c r="C10" s="380">
        <v>4627090994437</v>
      </c>
      <c r="D10" s="1244" t="s">
        <v>4827</v>
      </c>
      <c r="E10" s="495">
        <v>6</v>
      </c>
      <c r="F10" s="366">
        <v>299</v>
      </c>
      <c r="G10" s="1219">
        <v>206.48</v>
      </c>
      <c r="H10" s="558"/>
      <c r="I10" s="490" t="str">
        <f t="shared" si="0"/>
        <v/>
      </c>
      <c r="J10" s="1201" t="s">
        <v>2898</v>
      </c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4"/>
      <c r="AX10" s="584"/>
    </row>
    <row r="11" spans="1:50" s="585" customFormat="1">
      <c r="A11" s="1217" t="s">
        <v>4807</v>
      </c>
      <c r="B11" s="1218">
        <v>590005</v>
      </c>
      <c r="C11" s="380">
        <v>4627090994444</v>
      </c>
      <c r="D11" s="1244" t="s">
        <v>4827</v>
      </c>
      <c r="E11" s="495">
        <v>6</v>
      </c>
      <c r="F11" s="366">
        <v>299</v>
      </c>
      <c r="G11" s="1219">
        <v>206.48</v>
      </c>
      <c r="H11" s="558"/>
      <c r="I11" s="490" t="str">
        <f t="shared" si="0"/>
        <v/>
      </c>
      <c r="J11" s="1201" t="s">
        <v>2898</v>
      </c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</row>
    <row r="12" spans="1:50" s="585" customFormat="1">
      <c r="A12" s="1217" t="s">
        <v>4808</v>
      </c>
      <c r="B12" s="1218">
        <v>590006</v>
      </c>
      <c r="C12" s="380">
        <v>4627090994451</v>
      </c>
      <c r="D12" s="1244" t="s">
        <v>4827</v>
      </c>
      <c r="E12" s="495">
        <v>6</v>
      </c>
      <c r="F12" s="366">
        <v>299</v>
      </c>
      <c r="G12" s="1219">
        <v>206.48</v>
      </c>
      <c r="H12" s="558"/>
      <c r="I12" s="490" t="str">
        <f t="shared" si="0"/>
        <v/>
      </c>
      <c r="J12" s="1201" t="s">
        <v>2898</v>
      </c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</row>
    <row r="13" spans="1:50" s="68" customFormat="1">
      <c r="A13" s="391" t="s">
        <v>4809</v>
      </c>
      <c r="B13" s="573">
        <v>290002</v>
      </c>
      <c r="C13" s="392">
        <v>4627089431899</v>
      </c>
      <c r="D13" s="509" t="s">
        <v>4827</v>
      </c>
      <c r="E13" s="500">
        <v>8</v>
      </c>
      <c r="F13" s="366">
        <v>349</v>
      </c>
      <c r="G13" s="496">
        <v>255.2</v>
      </c>
      <c r="H13" s="1424"/>
      <c r="I13" s="498" t="str">
        <f t="shared" ref="I13:I45" si="1">IF($H13&gt;0,$G13*$H13,"")</f>
        <v/>
      </c>
      <c r="J13" s="1201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</row>
    <row r="14" spans="1:50" s="68" customFormat="1" ht="15.6">
      <c r="A14" s="1422" t="s">
        <v>5176</v>
      </c>
      <c r="B14" s="561"/>
      <c r="C14" s="535"/>
      <c r="D14" s="511"/>
      <c r="E14" s="500"/>
      <c r="F14" s="366"/>
      <c r="G14" s="519"/>
      <c r="H14" s="557"/>
      <c r="I14" s="477"/>
      <c r="J14" s="1201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s="68" customFormat="1">
      <c r="A15" s="488" t="s">
        <v>5175</v>
      </c>
      <c r="B15" s="562">
        <v>511904</v>
      </c>
      <c r="C15" s="489">
        <v>4627090994871</v>
      </c>
      <c r="D15" s="1244" t="s">
        <v>4827</v>
      </c>
      <c r="E15" s="500">
        <v>8</v>
      </c>
      <c r="F15" s="366">
        <v>219</v>
      </c>
      <c r="G15" s="1219">
        <v>138.04</v>
      </c>
      <c r="H15" s="558"/>
      <c r="I15" s="490" t="str">
        <f t="shared" si="1"/>
        <v/>
      </c>
      <c r="J15" s="1201" t="s">
        <v>2898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</row>
    <row r="16" spans="1:50" s="68" customFormat="1">
      <c r="A16" s="488" t="s">
        <v>5174</v>
      </c>
      <c r="B16" s="562">
        <v>511902</v>
      </c>
      <c r="C16" s="489">
        <v>4627090994857</v>
      </c>
      <c r="D16" s="1244" t="s">
        <v>4827</v>
      </c>
      <c r="E16" s="500">
        <v>8</v>
      </c>
      <c r="F16" s="366">
        <v>185</v>
      </c>
      <c r="G16" s="1219">
        <v>114.83999999999999</v>
      </c>
      <c r="H16" s="558"/>
      <c r="I16" s="490" t="str">
        <f t="shared" si="1"/>
        <v/>
      </c>
      <c r="J16" s="1201" t="s">
        <v>2898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s="68" customFormat="1">
      <c r="A17" s="488" t="s">
        <v>5173</v>
      </c>
      <c r="B17" s="562">
        <v>511901</v>
      </c>
      <c r="C17" s="489">
        <v>4627090994840</v>
      </c>
      <c r="D17" s="1244" t="s">
        <v>4827</v>
      </c>
      <c r="E17" s="500">
        <v>8</v>
      </c>
      <c r="F17" s="366">
        <v>185</v>
      </c>
      <c r="G17" s="1219">
        <v>114.83999999999999</v>
      </c>
      <c r="H17" s="558"/>
      <c r="I17" s="490" t="str">
        <f t="shared" si="1"/>
        <v/>
      </c>
      <c r="J17" s="1201" t="s">
        <v>2898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</row>
    <row r="18" spans="1:50" s="68" customFormat="1">
      <c r="A18" s="488" t="s">
        <v>5172</v>
      </c>
      <c r="B18" s="562">
        <v>511903</v>
      </c>
      <c r="C18" s="489">
        <v>4627090994864</v>
      </c>
      <c r="D18" s="1244" t="s">
        <v>4827</v>
      </c>
      <c r="E18" s="500">
        <v>8</v>
      </c>
      <c r="F18" s="366">
        <v>219</v>
      </c>
      <c r="G18" s="1219">
        <v>138.04</v>
      </c>
      <c r="H18" s="558"/>
      <c r="I18" s="490" t="str">
        <f t="shared" si="1"/>
        <v/>
      </c>
      <c r="J18" s="1201" t="s">
        <v>2898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s="68" customFormat="1" ht="15.6">
      <c r="A19" s="1291" t="s">
        <v>4932</v>
      </c>
      <c r="B19" s="561"/>
      <c r="C19" s="535"/>
      <c r="D19" s="511"/>
      <c r="E19" s="500"/>
      <c r="F19" s="366"/>
      <c r="G19" s="519"/>
      <c r="H19" s="557"/>
      <c r="I19" s="477"/>
      <c r="J19" s="1201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</row>
    <row r="20" spans="1:50" s="68" customFormat="1">
      <c r="A20" s="488" t="s">
        <v>4933</v>
      </c>
      <c r="B20" s="562">
        <v>514101</v>
      </c>
      <c r="C20" s="1244">
        <v>4627090994802</v>
      </c>
      <c r="D20" s="773" t="s">
        <v>4827</v>
      </c>
      <c r="E20" s="500">
        <v>6</v>
      </c>
      <c r="F20" s="366">
        <v>115</v>
      </c>
      <c r="G20" s="1219">
        <v>71.78</v>
      </c>
      <c r="H20" s="558"/>
      <c r="I20" s="490" t="str">
        <f t="shared" si="1"/>
        <v/>
      </c>
      <c r="J20" s="1201" t="s">
        <v>2898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s="68" customFormat="1">
      <c r="A21" s="488" t="s">
        <v>4934</v>
      </c>
      <c r="B21" s="562">
        <v>514102</v>
      </c>
      <c r="C21" s="1244">
        <v>4627090994826</v>
      </c>
      <c r="D21" s="773" t="s">
        <v>4827</v>
      </c>
      <c r="E21" s="500">
        <v>6</v>
      </c>
      <c r="F21" s="366">
        <v>115</v>
      </c>
      <c r="G21" s="1219">
        <v>71.78</v>
      </c>
      <c r="H21" s="558"/>
      <c r="I21" s="490" t="str">
        <f t="shared" si="1"/>
        <v/>
      </c>
      <c r="J21" s="1201" t="s">
        <v>2898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</row>
    <row r="22" spans="1:50" s="68" customFormat="1">
      <c r="A22" s="488" t="s">
        <v>4935</v>
      </c>
      <c r="B22" s="562">
        <v>514103</v>
      </c>
      <c r="C22" s="1244">
        <v>4627090994819</v>
      </c>
      <c r="D22" s="773" t="s">
        <v>4827</v>
      </c>
      <c r="E22" s="500">
        <v>6</v>
      </c>
      <c r="F22" s="366">
        <v>115</v>
      </c>
      <c r="G22" s="1219">
        <v>71.78</v>
      </c>
      <c r="H22" s="558"/>
      <c r="I22" s="490" t="str">
        <f t="shared" si="1"/>
        <v/>
      </c>
      <c r="J22" s="1201" t="s">
        <v>2898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s="69" customFormat="1" ht="15.6">
      <c r="A23" s="1216" t="s">
        <v>4929</v>
      </c>
      <c r="B23" s="950"/>
      <c r="C23" s="477"/>
      <c r="D23" s="477"/>
      <c r="E23" s="501"/>
      <c r="F23" s="556"/>
      <c r="G23" s="555"/>
      <c r="H23" s="557"/>
      <c r="I23" s="477"/>
      <c r="J23" s="1201"/>
    </row>
    <row r="24" spans="1:50" s="69" customFormat="1" ht="15" customHeight="1">
      <c r="A24" s="1482" t="s">
        <v>4717</v>
      </c>
      <c r="B24" s="1477">
        <v>563202</v>
      </c>
      <c r="C24" s="773">
        <v>4627090993881</v>
      </c>
      <c r="D24" s="773" t="s">
        <v>4827</v>
      </c>
      <c r="E24" s="178">
        <v>12</v>
      </c>
      <c r="F24" s="1421">
        <v>145</v>
      </c>
      <c r="G24" s="1483">
        <v>93.96</v>
      </c>
      <c r="H24" s="777"/>
      <c r="I24" s="498" t="str">
        <f t="shared" si="1"/>
        <v/>
      </c>
      <c r="J24" s="1201"/>
    </row>
    <row r="25" spans="1:50" s="69" customFormat="1" ht="15" customHeight="1">
      <c r="A25" s="1482" t="s">
        <v>4718</v>
      </c>
      <c r="B25" s="1477">
        <v>563201</v>
      </c>
      <c r="C25" s="773">
        <v>4627090993874</v>
      </c>
      <c r="D25" s="773" t="s">
        <v>4827</v>
      </c>
      <c r="E25" s="178">
        <v>12</v>
      </c>
      <c r="F25" s="1421">
        <v>145</v>
      </c>
      <c r="G25" s="1483">
        <v>93.96</v>
      </c>
      <c r="H25" s="777"/>
      <c r="I25" s="498" t="str">
        <f t="shared" si="1"/>
        <v/>
      </c>
      <c r="J25" s="1201"/>
    </row>
    <row r="26" spans="1:50" s="69" customFormat="1" ht="15" customHeight="1">
      <c r="A26" s="1482" t="s">
        <v>4719</v>
      </c>
      <c r="B26" s="1477">
        <v>563203</v>
      </c>
      <c r="C26" s="773">
        <v>4627090994161</v>
      </c>
      <c r="D26" s="773" t="s">
        <v>4827</v>
      </c>
      <c r="E26" s="178">
        <v>12</v>
      </c>
      <c r="F26" s="1421">
        <v>145</v>
      </c>
      <c r="G26" s="1483">
        <v>93.96</v>
      </c>
      <c r="H26" s="777"/>
      <c r="I26" s="498" t="str">
        <f t="shared" si="1"/>
        <v/>
      </c>
      <c r="J26" s="1201"/>
    </row>
    <row r="27" spans="1:50" s="69" customFormat="1" ht="15" customHeight="1">
      <c r="A27" s="1482" t="s">
        <v>4720</v>
      </c>
      <c r="B27" s="1477">
        <v>563204</v>
      </c>
      <c r="C27" s="773">
        <v>4627090994284</v>
      </c>
      <c r="D27" s="773" t="s">
        <v>4827</v>
      </c>
      <c r="E27" s="178">
        <v>12</v>
      </c>
      <c r="F27" s="1421">
        <v>145</v>
      </c>
      <c r="G27" s="1483">
        <v>93.96</v>
      </c>
      <c r="H27" s="777"/>
      <c r="I27" s="498" t="str">
        <f t="shared" si="1"/>
        <v/>
      </c>
      <c r="J27" s="1201"/>
    </row>
    <row r="28" spans="1:50" s="69" customFormat="1" ht="15" customHeight="1">
      <c r="A28" s="1482" t="s">
        <v>4928</v>
      </c>
      <c r="B28" s="1477">
        <v>563105</v>
      </c>
      <c r="C28" s="773">
        <v>4627090994222</v>
      </c>
      <c r="D28" s="773" t="s">
        <v>4827</v>
      </c>
      <c r="E28" s="178">
        <v>12</v>
      </c>
      <c r="F28" s="1421">
        <v>145</v>
      </c>
      <c r="G28" s="1483">
        <v>93.96</v>
      </c>
      <c r="H28" s="777"/>
      <c r="I28" s="498" t="str">
        <f t="shared" si="1"/>
        <v/>
      </c>
      <c r="J28" s="1201"/>
    </row>
    <row r="29" spans="1:50" s="69" customFormat="1" ht="15" customHeight="1">
      <c r="A29" s="1482" t="s">
        <v>4721</v>
      </c>
      <c r="B29" s="1477">
        <v>563116</v>
      </c>
      <c r="C29" s="773">
        <v>4627090993546</v>
      </c>
      <c r="D29" s="773" t="s">
        <v>4827</v>
      </c>
      <c r="E29" s="178">
        <v>12</v>
      </c>
      <c r="F29" s="1421">
        <v>145</v>
      </c>
      <c r="G29" s="1483">
        <v>93.96</v>
      </c>
      <c r="H29" s="777"/>
      <c r="I29" s="498" t="str">
        <f t="shared" si="1"/>
        <v/>
      </c>
      <c r="J29" s="1201"/>
    </row>
    <row r="30" spans="1:50" s="69" customFormat="1" ht="15" customHeight="1">
      <c r="A30" s="1482" t="s">
        <v>4722</v>
      </c>
      <c r="B30" s="1477">
        <v>563114</v>
      </c>
      <c r="C30" s="773">
        <v>4627090993539</v>
      </c>
      <c r="D30" s="773" t="s">
        <v>4827</v>
      </c>
      <c r="E30" s="178">
        <v>12</v>
      </c>
      <c r="F30" s="1421">
        <v>145</v>
      </c>
      <c r="G30" s="1483">
        <v>93.96</v>
      </c>
      <c r="H30" s="777"/>
      <c r="I30" s="498" t="str">
        <f t="shared" si="1"/>
        <v/>
      </c>
      <c r="J30" s="1201"/>
    </row>
    <row r="31" spans="1:50" s="69" customFormat="1" ht="15" customHeight="1">
      <c r="A31" s="1482" t="s">
        <v>4723</v>
      </c>
      <c r="B31" s="1477">
        <v>563107</v>
      </c>
      <c r="C31" s="773">
        <v>4627090994246</v>
      </c>
      <c r="D31" s="773" t="s">
        <v>4827</v>
      </c>
      <c r="E31" s="178">
        <v>12</v>
      </c>
      <c r="F31" s="1421">
        <v>145</v>
      </c>
      <c r="G31" s="1483">
        <v>93.96</v>
      </c>
      <c r="H31" s="777"/>
      <c r="I31" s="498" t="str">
        <f t="shared" si="1"/>
        <v/>
      </c>
      <c r="J31" s="1201"/>
    </row>
    <row r="32" spans="1:50" s="69" customFormat="1" ht="15" customHeight="1">
      <c r="A32" s="1482" t="s">
        <v>4724</v>
      </c>
      <c r="B32" s="1477">
        <v>563103</v>
      </c>
      <c r="C32" s="773">
        <v>4627090994178</v>
      </c>
      <c r="D32" s="773" t="s">
        <v>4827</v>
      </c>
      <c r="E32" s="178">
        <v>12</v>
      </c>
      <c r="F32" s="1421">
        <v>169</v>
      </c>
      <c r="G32" s="1483">
        <v>109.03999999999999</v>
      </c>
      <c r="H32" s="777"/>
      <c r="I32" s="498" t="str">
        <f t="shared" si="1"/>
        <v/>
      </c>
      <c r="J32" s="1201"/>
    </row>
    <row r="33" spans="1:12" s="69" customFormat="1" ht="15" customHeight="1">
      <c r="A33" s="1482" t="s">
        <v>4734</v>
      </c>
      <c r="B33" s="1477">
        <v>563109</v>
      </c>
      <c r="C33" s="773">
        <v>4627090994253</v>
      </c>
      <c r="D33" s="773" t="s">
        <v>4827</v>
      </c>
      <c r="E33" s="178">
        <v>12</v>
      </c>
      <c r="F33" s="1421">
        <v>145</v>
      </c>
      <c r="G33" s="1483">
        <v>93.96</v>
      </c>
      <c r="H33" s="777"/>
      <c r="I33" s="498" t="str">
        <f t="shared" si="1"/>
        <v/>
      </c>
      <c r="J33" s="1201"/>
    </row>
    <row r="34" spans="1:12" s="69" customFormat="1" ht="15" customHeight="1">
      <c r="A34" s="1482" t="s">
        <v>4735</v>
      </c>
      <c r="B34" s="1477">
        <v>563115</v>
      </c>
      <c r="C34" s="773">
        <v>4627090993478</v>
      </c>
      <c r="D34" s="773" t="s">
        <v>4827</v>
      </c>
      <c r="E34" s="178">
        <v>12</v>
      </c>
      <c r="F34" s="1421">
        <v>169</v>
      </c>
      <c r="G34" s="1483">
        <v>109.03999999999999</v>
      </c>
      <c r="H34" s="777"/>
      <c r="I34" s="498" t="str">
        <f t="shared" si="1"/>
        <v/>
      </c>
      <c r="J34" s="1201"/>
    </row>
    <row r="35" spans="1:12" s="69" customFormat="1" ht="15" customHeight="1">
      <c r="A35" s="1482" t="s">
        <v>4736</v>
      </c>
      <c r="B35" s="1477">
        <v>563104</v>
      </c>
      <c r="C35" s="773">
        <v>4627090994185</v>
      </c>
      <c r="D35" s="773" t="s">
        <v>4827</v>
      </c>
      <c r="E35" s="178">
        <v>12</v>
      </c>
      <c r="F35" s="1421">
        <v>169</v>
      </c>
      <c r="G35" s="1483">
        <v>109.03999999999999</v>
      </c>
      <c r="H35" s="777"/>
      <c r="I35" s="498" t="str">
        <f t="shared" si="1"/>
        <v/>
      </c>
      <c r="J35" s="1201"/>
    </row>
    <row r="36" spans="1:12" s="69" customFormat="1" ht="15" customHeight="1">
      <c r="A36" s="1482" t="s">
        <v>4737</v>
      </c>
      <c r="B36" s="1477">
        <v>563108</v>
      </c>
      <c r="C36" s="773">
        <v>4627090994239</v>
      </c>
      <c r="D36" s="773" t="s">
        <v>4827</v>
      </c>
      <c r="E36" s="178">
        <v>12</v>
      </c>
      <c r="F36" s="1421">
        <v>169</v>
      </c>
      <c r="G36" s="1483">
        <v>109.03999999999999</v>
      </c>
      <c r="H36" s="777"/>
      <c r="I36" s="498" t="str">
        <f t="shared" si="1"/>
        <v/>
      </c>
      <c r="J36" s="1201"/>
    </row>
    <row r="37" spans="1:12" s="69" customFormat="1" ht="15" customHeight="1">
      <c r="A37" s="1482" t="s">
        <v>4738</v>
      </c>
      <c r="B37" s="1477">
        <v>563110</v>
      </c>
      <c r="C37" s="773">
        <v>4627090994147</v>
      </c>
      <c r="D37" s="773" t="s">
        <v>4827</v>
      </c>
      <c r="E37" s="178">
        <v>12</v>
      </c>
      <c r="F37" s="1421">
        <v>169</v>
      </c>
      <c r="G37" s="1483">
        <v>109.03999999999999</v>
      </c>
      <c r="H37" s="777"/>
      <c r="I37" s="498" t="str">
        <f t="shared" si="1"/>
        <v/>
      </c>
      <c r="J37" s="1201"/>
    </row>
    <row r="38" spans="1:12" s="69" customFormat="1" ht="15" customHeight="1">
      <c r="A38" s="1482" t="s">
        <v>5171</v>
      </c>
      <c r="B38" s="1477">
        <v>563113</v>
      </c>
      <c r="C38" s="773"/>
      <c r="D38" s="773"/>
      <c r="E38" s="178"/>
      <c r="F38" s="1421">
        <v>169</v>
      </c>
      <c r="G38" s="1483">
        <v>109.04</v>
      </c>
      <c r="H38" s="777"/>
      <c r="I38" s="498" t="str">
        <f t="shared" si="1"/>
        <v/>
      </c>
      <c r="J38" s="1201"/>
    </row>
    <row r="39" spans="1:12" s="69" customFormat="1" ht="15" customHeight="1">
      <c r="A39" s="1482" t="s">
        <v>4733</v>
      </c>
      <c r="B39" s="1477">
        <v>563111</v>
      </c>
      <c r="C39" s="773">
        <v>4627090994192</v>
      </c>
      <c r="D39" s="773" t="s">
        <v>4827</v>
      </c>
      <c r="E39" s="178">
        <v>12</v>
      </c>
      <c r="F39" s="1421">
        <v>169</v>
      </c>
      <c r="G39" s="1483">
        <v>109.03999999999999</v>
      </c>
      <c r="H39" s="777"/>
      <c r="I39" s="498" t="str">
        <f t="shared" si="1"/>
        <v/>
      </c>
      <c r="J39" s="1201"/>
    </row>
    <row r="40" spans="1:12" s="69" customFormat="1" ht="15" customHeight="1">
      <c r="A40" s="1482" t="s">
        <v>4732</v>
      </c>
      <c r="B40" s="1477">
        <v>563101</v>
      </c>
      <c r="C40" s="773">
        <v>4627090994208</v>
      </c>
      <c r="D40" s="773" t="s">
        <v>4827</v>
      </c>
      <c r="E40" s="178">
        <v>12</v>
      </c>
      <c r="F40" s="1421">
        <v>169</v>
      </c>
      <c r="G40" s="1483">
        <v>109.03999999999999</v>
      </c>
      <c r="H40" s="777"/>
      <c r="I40" s="498" t="str">
        <f t="shared" si="1"/>
        <v/>
      </c>
      <c r="J40" s="1201"/>
    </row>
    <row r="41" spans="1:12" s="69" customFormat="1" ht="15" customHeight="1">
      <c r="A41" s="1482" t="s">
        <v>4731</v>
      </c>
      <c r="B41" s="1477">
        <v>563112</v>
      </c>
      <c r="C41" s="773">
        <v>4627090994352</v>
      </c>
      <c r="D41" s="773" t="s">
        <v>4827</v>
      </c>
      <c r="E41" s="178">
        <v>12</v>
      </c>
      <c r="F41" s="1421">
        <v>169</v>
      </c>
      <c r="G41" s="1483">
        <v>109.03999999999999</v>
      </c>
      <c r="H41" s="777"/>
      <c r="I41" s="498" t="str">
        <f t="shared" si="1"/>
        <v/>
      </c>
      <c r="J41" s="1201"/>
    </row>
    <row r="42" spans="1:12" s="69" customFormat="1" ht="15" customHeight="1">
      <c r="A42" s="1482" t="s">
        <v>4730</v>
      </c>
      <c r="B42" s="1477">
        <v>563102</v>
      </c>
      <c r="C42" s="773">
        <v>4627090994215</v>
      </c>
      <c r="D42" s="773" t="s">
        <v>4827</v>
      </c>
      <c r="E42" s="178">
        <v>12</v>
      </c>
      <c r="F42" s="1421">
        <v>169</v>
      </c>
      <c r="G42" s="1483">
        <v>109.03999999999999</v>
      </c>
      <c r="H42" s="777"/>
      <c r="I42" s="498" t="str">
        <f t="shared" si="1"/>
        <v/>
      </c>
      <c r="J42" s="1201"/>
    </row>
    <row r="43" spans="1:12" s="69" customFormat="1" ht="15" customHeight="1">
      <c r="A43" s="1482" t="s">
        <v>4725</v>
      </c>
      <c r="B43" s="1477">
        <v>563106</v>
      </c>
      <c r="C43" s="773">
        <v>4627090994338</v>
      </c>
      <c r="D43" s="773" t="s">
        <v>4827</v>
      </c>
      <c r="E43" s="178">
        <v>12</v>
      </c>
      <c r="F43" s="1421">
        <v>169</v>
      </c>
      <c r="G43" s="1483">
        <v>109.03999999999999</v>
      </c>
      <c r="H43" s="777"/>
      <c r="I43" s="498" t="str">
        <f t="shared" si="1"/>
        <v/>
      </c>
      <c r="J43" s="1201"/>
    </row>
    <row r="44" spans="1:12" s="69" customFormat="1" ht="15" customHeight="1">
      <c r="A44" s="1482" t="s">
        <v>4726</v>
      </c>
      <c r="B44" s="1477">
        <v>563604</v>
      </c>
      <c r="C44" s="773">
        <v>4627090994260</v>
      </c>
      <c r="D44" s="773" t="s">
        <v>4827</v>
      </c>
      <c r="E44" s="178">
        <v>12</v>
      </c>
      <c r="F44" s="1421">
        <v>145</v>
      </c>
      <c r="G44" s="1483">
        <v>93.96</v>
      </c>
      <c r="H44" s="777"/>
      <c r="I44" s="498" t="str">
        <f t="shared" si="1"/>
        <v/>
      </c>
      <c r="J44" s="1201"/>
    </row>
    <row r="45" spans="1:12" s="69" customFormat="1" ht="15" customHeight="1">
      <c r="A45" s="1482" t="s">
        <v>4729</v>
      </c>
      <c r="B45" s="1477">
        <v>563601</v>
      </c>
      <c r="C45" s="773">
        <v>4627090994000</v>
      </c>
      <c r="D45" s="773" t="s">
        <v>4827</v>
      </c>
      <c r="E45" s="178">
        <v>12</v>
      </c>
      <c r="F45" s="1421">
        <v>145</v>
      </c>
      <c r="G45" s="1483">
        <v>93.96</v>
      </c>
      <c r="H45" s="777"/>
      <c r="I45" s="498" t="str">
        <f t="shared" si="1"/>
        <v/>
      </c>
      <c r="J45" s="1201"/>
    </row>
    <row r="46" spans="1:12" s="69" customFormat="1" ht="15" customHeight="1">
      <c r="A46" s="1482" t="s">
        <v>4727</v>
      </c>
      <c r="B46" s="1477">
        <v>563602</v>
      </c>
      <c r="C46" s="773">
        <v>4627090993898</v>
      </c>
      <c r="D46" s="773" t="s">
        <v>4827</v>
      </c>
      <c r="E46" s="178">
        <v>12</v>
      </c>
      <c r="F46" s="1421">
        <v>145</v>
      </c>
      <c r="G46" s="1483">
        <v>93.96</v>
      </c>
      <c r="H46" s="777"/>
      <c r="I46" s="498" t="str">
        <f t="shared" ref="I46:I47" si="2">IF($H46&gt;0,$G46*$H46,"")</f>
        <v/>
      </c>
      <c r="J46" s="1201"/>
      <c r="K46" s="81"/>
    </row>
    <row r="47" spans="1:12" s="69" customFormat="1" ht="15" customHeight="1">
      <c r="A47" s="1482" t="s">
        <v>4728</v>
      </c>
      <c r="B47" s="1477">
        <v>563603</v>
      </c>
      <c r="C47" s="773">
        <v>4627090994277</v>
      </c>
      <c r="D47" s="773" t="s">
        <v>4827</v>
      </c>
      <c r="E47" s="178">
        <v>12</v>
      </c>
      <c r="F47" s="1421">
        <v>145</v>
      </c>
      <c r="G47" s="1483">
        <v>93.96</v>
      </c>
      <c r="H47" s="777"/>
      <c r="I47" s="498" t="str">
        <f t="shared" si="2"/>
        <v/>
      </c>
      <c r="J47" s="1201"/>
      <c r="K47" s="81"/>
    </row>
    <row r="48" spans="1:12">
      <c r="A48" s="373" t="s">
        <v>4930</v>
      </c>
      <c r="B48" s="772"/>
      <c r="C48" s="501"/>
      <c r="D48" s="501"/>
      <c r="E48" s="501"/>
      <c r="F48" s="556"/>
      <c r="G48" s="555"/>
      <c r="H48" s="557"/>
      <c r="I48" s="477"/>
      <c r="J48" s="1201"/>
      <c r="K48" s="82"/>
      <c r="L48" s="69"/>
    </row>
    <row r="49" spans="1:12">
      <c r="A49" s="1419" t="s">
        <v>3697</v>
      </c>
      <c r="B49" s="1477">
        <v>516104</v>
      </c>
      <c r="C49" s="773">
        <v>4627090994703</v>
      </c>
      <c r="D49" s="773" t="s">
        <v>4827</v>
      </c>
      <c r="E49" s="178">
        <v>22</v>
      </c>
      <c r="F49" s="1421">
        <v>69</v>
      </c>
      <c r="G49" s="1483">
        <v>46.4</v>
      </c>
      <c r="H49" s="777"/>
      <c r="I49" s="498" t="str">
        <f t="shared" ref="I49:I56" si="3">IF($H49&gt;0,$G49*$H49,"")</f>
        <v/>
      </c>
      <c r="J49" s="1201"/>
      <c r="K49" s="82"/>
      <c r="L49" s="69"/>
    </row>
    <row r="50" spans="1:12">
      <c r="A50" s="1419" t="s">
        <v>3698</v>
      </c>
      <c r="B50" s="1477">
        <v>516102</v>
      </c>
      <c r="C50" s="773">
        <v>4627090994680</v>
      </c>
      <c r="D50" s="773" t="s">
        <v>4827</v>
      </c>
      <c r="E50" s="178">
        <v>22</v>
      </c>
      <c r="F50" s="1421">
        <v>69</v>
      </c>
      <c r="G50" s="1483">
        <v>46.4</v>
      </c>
      <c r="H50" s="777"/>
      <c r="I50" s="498" t="str">
        <f t="shared" si="3"/>
        <v/>
      </c>
      <c r="J50" s="1201"/>
      <c r="L50" s="69"/>
    </row>
    <row r="51" spans="1:12">
      <c r="A51" s="1419" t="s">
        <v>3699</v>
      </c>
      <c r="B51" s="1477">
        <v>516103</v>
      </c>
      <c r="C51" s="773">
        <v>4627090994697</v>
      </c>
      <c r="D51" s="773" t="s">
        <v>4827</v>
      </c>
      <c r="E51" s="178">
        <v>22</v>
      </c>
      <c r="F51" s="1421">
        <v>69</v>
      </c>
      <c r="G51" s="1483">
        <v>46.4</v>
      </c>
      <c r="H51" s="777"/>
      <c r="I51" s="498" t="str">
        <f t="shared" si="3"/>
        <v/>
      </c>
      <c r="J51" s="1201"/>
      <c r="L51" s="69"/>
    </row>
    <row r="52" spans="1:12">
      <c r="A52" s="1419" t="s">
        <v>3700</v>
      </c>
      <c r="B52" s="1477">
        <v>516101</v>
      </c>
      <c r="C52" s="773">
        <v>4627090994673</v>
      </c>
      <c r="D52" s="773" t="s">
        <v>4827</v>
      </c>
      <c r="E52" s="178">
        <v>22</v>
      </c>
      <c r="F52" s="1421">
        <v>69</v>
      </c>
      <c r="G52" s="1483">
        <v>46.4</v>
      </c>
      <c r="H52" s="777"/>
      <c r="I52" s="498" t="str">
        <f t="shared" si="3"/>
        <v/>
      </c>
      <c r="J52" s="1201"/>
      <c r="L52" s="69"/>
    </row>
    <row r="53" spans="1:12" s="69" customFormat="1">
      <c r="A53" s="1419" t="s">
        <v>3701</v>
      </c>
      <c r="B53" s="1477">
        <v>516108</v>
      </c>
      <c r="C53" s="773">
        <v>4627090994741</v>
      </c>
      <c r="D53" s="773" t="s">
        <v>4827</v>
      </c>
      <c r="E53" s="178">
        <v>22</v>
      </c>
      <c r="F53" s="1421">
        <v>69</v>
      </c>
      <c r="G53" s="1483">
        <v>46.4</v>
      </c>
      <c r="H53" s="777"/>
      <c r="I53" s="498" t="str">
        <f t="shared" si="3"/>
        <v/>
      </c>
      <c r="J53" s="1201"/>
      <c r="K53" s="81"/>
    </row>
    <row r="54" spans="1:12" s="69" customFormat="1">
      <c r="A54" s="1419" t="s">
        <v>3702</v>
      </c>
      <c r="B54" s="1477">
        <v>516107</v>
      </c>
      <c r="C54" s="773">
        <v>4627090994734</v>
      </c>
      <c r="D54" s="773" t="s">
        <v>4827</v>
      </c>
      <c r="E54" s="178">
        <v>22</v>
      </c>
      <c r="F54" s="1421">
        <v>69</v>
      </c>
      <c r="G54" s="1483">
        <v>46.4</v>
      </c>
      <c r="H54" s="777"/>
      <c r="I54" s="498" t="str">
        <f t="shared" si="3"/>
        <v/>
      </c>
      <c r="J54" s="1201"/>
      <c r="K54" s="81"/>
    </row>
    <row r="55" spans="1:12" s="69" customFormat="1">
      <c r="A55" s="1419" t="s">
        <v>3703</v>
      </c>
      <c r="B55" s="1477">
        <v>516106</v>
      </c>
      <c r="C55" s="773">
        <v>4627090994727</v>
      </c>
      <c r="D55" s="773" t="s">
        <v>4827</v>
      </c>
      <c r="E55" s="178">
        <v>22</v>
      </c>
      <c r="F55" s="1421">
        <v>69</v>
      </c>
      <c r="G55" s="1483">
        <v>46.4</v>
      </c>
      <c r="H55" s="777"/>
      <c r="I55" s="498" t="str">
        <f t="shared" si="3"/>
        <v/>
      </c>
      <c r="J55" s="1201"/>
      <c r="K55" s="81"/>
    </row>
    <row r="56" spans="1:12" s="69" customFormat="1">
      <c r="A56" s="1419" t="s">
        <v>3704</v>
      </c>
      <c r="B56" s="1477">
        <v>516105</v>
      </c>
      <c r="C56" s="773">
        <v>4627090994710</v>
      </c>
      <c r="D56" s="773" t="s">
        <v>4827</v>
      </c>
      <c r="E56" s="178">
        <v>22</v>
      </c>
      <c r="F56" s="1421">
        <v>69</v>
      </c>
      <c r="G56" s="1483">
        <v>46.4</v>
      </c>
      <c r="H56" s="777"/>
      <c r="I56" s="498" t="str">
        <f t="shared" si="3"/>
        <v/>
      </c>
      <c r="J56" s="1201"/>
      <c r="K56" s="81"/>
    </row>
    <row r="57" spans="1:12" s="69" customFormat="1">
      <c r="A57" s="373" t="s">
        <v>4931</v>
      </c>
      <c r="B57" s="772"/>
      <c r="C57" s="501"/>
      <c r="D57" s="501"/>
      <c r="E57" s="501"/>
      <c r="F57" s="556"/>
      <c r="G57" s="555"/>
      <c r="H57" s="556"/>
      <c r="I57" s="477"/>
      <c r="J57" s="1201"/>
    </row>
    <row r="58" spans="1:12" s="69" customFormat="1">
      <c r="A58" s="1482" t="s">
        <v>4922</v>
      </c>
      <c r="B58" s="1477">
        <v>513304</v>
      </c>
      <c r="C58" s="559">
        <v>4627090993584</v>
      </c>
      <c r="D58" s="559" t="s">
        <v>4827</v>
      </c>
      <c r="E58" s="178">
        <v>20</v>
      </c>
      <c r="F58" s="366">
        <v>183.744</v>
      </c>
      <c r="G58" s="1037">
        <v>114.84</v>
      </c>
      <c r="H58" s="777"/>
      <c r="I58" s="498" t="str">
        <f t="shared" ref="I58:I63" si="4">IF($H58&gt;0,$G58*$H58,"")</f>
        <v/>
      </c>
      <c r="J58" s="1201"/>
    </row>
    <row r="59" spans="1:12" s="69" customFormat="1">
      <c r="A59" s="1482" t="s">
        <v>4923</v>
      </c>
      <c r="B59" s="1477">
        <v>513303</v>
      </c>
      <c r="C59" s="559">
        <v>4627090993614</v>
      </c>
      <c r="D59" s="559" t="s">
        <v>4827</v>
      </c>
      <c r="E59" s="178">
        <v>20</v>
      </c>
      <c r="F59" s="366">
        <v>183.744</v>
      </c>
      <c r="G59" s="1037">
        <v>114.83999999999999</v>
      </c>
      <c r="H59" s="777"/>
      <c r="I59" s="498" t="str">
        <f t="shared" si="4"/>
        <v/>
      </c>
      <c r="J59" s="1201"/>
    </row>
    <row r="60" spans="1:12" s="69" customFormat="1">
      <c r="A60" s="1482" t="s">
        <v>4924</v>
      </c>
      <c r="B60" s="1477">
        <v>513305</v>
      </c>
      <c r="C60" s="559">
        <v>4627090993607</v>
      </c>
      <c r="D60" s="559" t="s">
        <v>4827</v>
      </c>
      <c r="E60" s="178">
        <v>20</v>
      </c>
      <c r="F60" s="366">
        <v>183.744</v>
      </c>
      <c r="G60" s="1037">
        <v>114.84</v>
      </c>
      <c r="H60" s="777"/>
      <c r="I60" s="498" t="str">
        <f t="shared" si="4"/>
        <v/>
      </c>
      <c r="J60" s="1201"/>
    </row>
    <row r="61" spans="1:12" s="69" customFormat="1">
      <c r="A61" s="1482" t="s">
        <v>4925</v>
      </c>
      <c r="B61" s="1477">
        <v>513302</v>
      </c>
      <c r="C61" s="559">
        <v>4627090993560</v>
      </c>
      <c r="D61" s="559" t="s">
        <v>4827</v>
      </c>
      <c r="E61" s="178">
        <v>20</v>
      </c>
      <c r="F61" s="366">
        <v>183.744</v>
      </c>
      <c r="G61" s="1037">
        <v>114.84</v>
      </c>
      <c r="H61" s="777"/>
      <c r="I61" s="498" t="str">
        <f t="shared" si="4"/>
        <v/>
      </c>
      <c r="J61" s="1201"/>
    </row>
    <row r="62" spans="1:12" s="69" customFormat="1">
      <c r="A62" s="1482" t="s">
        <v>4926</v>
      </c>
      <c r="B62" s="1477">
        <v>513301</v>
      </c>
      <c r="C62" s="559">
        <v>4627090993577</v>
      </c>
      <c r="D62" s="559" t="s">
        <v>4827</v>
      </c>
      <c r="E62" s="178">
        <v>20</v>
      </c>
      <c r="F62" s="366">
        <v>183.744</v>
      </c>
      <c r="G62" s="1037">
        <v>114.83999999999999</v>
      </c>
      <c r="H62" s="777"/>
      <c r="I62" s="498" t="str">
        <f t="shared" si="4"/>
        <v/>
      </c>
      <c r="J62" s="1201"/>
    </row>
    <row r="63" spans="1:12" s="69" customFormat="1">
      <c r="A63" s="1482" t="s">
        <v>4927</v>
      </c>
      <c r="B63" s="1477">
        <v>513306</v>
      </c>
      <c r="C63" s="559">
        <v>4627090993591</v>
      </c>
      <c r="D63" s="559" t="s">
        <v>4827</v>
      </c>
      <c r="E63" s="178">
        <v>20</v>
      </c>
      <c r="F63" s="366">
        <v>183.744</v>
      </c>
      <c r="G63" s="1037">
        <v>114.84</v>
      </c>
      <c r="H63" s="777"/>
      <c r="I63" s="498" t="str">
        <f t="shared" si="4"/>
        <v/>
      </c>
      <c r="J63" s="1201"/>
    </row>
    <row r="64" spans="1:12" s="69" customFormat="1">
      <c r="A64" s="373" t="s">
        <v>2897</v>
      </c>
      <c r="B64" s="561"/>
      <c r="C64" s="375"/>
      <c r="D64" s="375"/>
      <c r="E64" s="375"/>
      <c r="F64" s="366"/>
      <c r="G64" s="365"/>
      <c r="H64" s="366"/>
      <c r="I64" s="501"/>
      <c r="J64" s="1201"/>
    </row>
    <row r="65" spans="1:11" s="69" customFormat="1">
      <c r="A65" s="1419" t="s">
        <v>4672</v>
      </c>
      <c r="B65" s="1420">
        <v>565301</v>
      </c>
      <c r="C65" s="750">
        <v>4627090994093</v>
      </c>
      <c r="D65" s="750" t="s">
        <v>4827</v>
      </c>
      <c r="E65" s="842">
        <v>12</v>
      </c>
      <c r="F65" s="1417">
        <v>109</v>
      </c>
      <c r="G65" s="1418">
        <v>68.44</v>
      </c>
      <c r="H65" s="777"/>
      <c r="I65" s="498" t="str">
        <f t="shared" ref="I65:I96" si="5">IF($H65&gt;0,$G65*$H65,"")</f>
        <v/>
      </c>
      <c r="J65" s="1201"/>
    </row>
    <row r="66" spans="1:11" s="69" customFormat="1">
      <c r="A66" s="1419" t="s">
        <v>4673</v>
      </c>
      <c r="B66" s="1420">
        <v>565101</v>
      </c>
      <c r="C66" s="750">
        <v>4627090994116</v>
      </c>
      <c r="D66" s="750" t="s">
        <v>4827</v>
      </c>
      <c r="E66" s="842">
        <v>12</v>
      </c>
      <c r="F66" s="1417">
        <v>109</v>
      </c>
      <c r="G66" s="1418">
        <v>68.44</v>
      </c>
      <c r="H66" s="777"/>
      <c r="I66" s="498" t="str">
        <f t="shared" si="5"/>
        <v/>
      </c>
      <c r="J66" s="1201"/>
    </row>
    <row r="67" spans="1:11" s="69" customFormat="1">
      <c r="A67" s="1419" t="s">
        <v>3567</v>
      </c>
      <c r="B67" s="1420">
        <v>565102</v>
      </c>
      <c r="C67" s="750">
        <v>4627090993522</v>
      </c>
      <c r="D67" s="750" t="s">
        <v>4827</v>
      </c>
      <c r="E67" s="842">
        <v>12</v>
      </c>
      <c r="F67" s="1417">
        <v>109</v>
      </c>
      <c r="G67" s="1418">
        <v>68.44</v>
      </c>
      <c r="H67" s="777"/>
      <c r="I67" s="498" t="str">
        <f t="shared" si="5"/>
        <v/>
      </c>
      <c r="J67" s="1201"/>
    </row>
    <row r="68" spans="1:11" s="69" customFormat="1">
      <c r="A68" s="1419" t="s">
        <v>3568</v>
      </c>
      <c r="B68" s="1420">
        <v>565203</v>
      </c>
      <c r="C68" s="750">
        <v>4627090994109</v>
      </c>
      <c r="D68" s="750" t="s">
        <v>4827</v>
      </c>
      <c r="E68" s="842">
        <v>12</v>
      </c>
      <c r="F68" s="1417">
        <v>109</v>
      </c>
      <c r="G68" s="1418">
        <v>68.44</v>
      </c>
      <c r="H68" s="777"/>
      <c r="I68" s="498" t="str">
        <f t="shared" si="5"/>
        <v/>
      </c>
      <c r="J68" s="1201"/>
    </row>
    <row r="69" spans="1:11" s="69" customFormat="1">
      <c r="A69" s="1419" t="s">
        <v>3569</v>
      </c>
      <c r="B69" s="1420">
        <v>565202</v>
      </c>
      <c r="C69" s="750">
        <v>4627090994123</v>
      </c>
      <c r="D69" s="750" t="s">
        <v>4827</v>
      </c>
      <c r="E69" s="842">
        <v>12</v>
      </c>
      <c r="F69" s="1417">
        <v>109</v>
      </c>
      <c r="G69" s="1418">
        <v>68.44</v>
      </c>
      <c r="H69" s="777"/>
      <c r="I69" s="498" t="str">
        <f t="shared" si="5"/>
        <v/>
      </c>
      <c r="J69" s="1201"/>
    </row>
    <row r="70" spans="1:11" s="69" customFormat="1">
      <c r="A70" s="1419" t="s">
        <v>3570</v>
      </c>
      <c r="B70" s="1420">
        <v>565201</v>
      </c>
      <c r="C70" s="750">
        <v>4627090994130</v>
      </c>
      <c r="D70" s="750" t="s">
        <v>4827</v>
      </c>
      <c r="E70" s="842">
        <v>12</v>
      </c>
      <c r="F70" s="1417">
        <v>109</v>
      </c>
      <c r="G70" s="1418">
        <v>68.44</v>
      </c>
      <c r="H70" s="777"/>
      <c r="I70" s="498" t="str">
        <f t="shared" si="5"/>
        <v/>
      </c>
      <c r="J70" s="1201"/>
    </row>
    <row r="71" spans="1:11" s="69" customFormat="1">
      <c r="A71" s="1419" t="s">
        <v>3571</v>
      </c>
      <c r="B71" s="1420">
        <v>564202</v>
      </c>
      <c r="C71" s="750">
        <v>4627090994055</v>
      </c>
      <c r="D71" s="750" t="s">
        <v>4827</v>
      </c>
      <c r="E71" s="842">
        <v>12</v>
      </c>
      <c r="F71" s="1417">
        <v>109</v>
      </c>
      <c r="G71" s="1418">
        <v>68.44</v>
      </c>
      <c r="H71" s="777"/>
      <c r="I71" s="498" t="str">
        <f t="shared" si="5"/>
        <v/>
      </c>
      <c r="J71" s="1201"/>
    </row>
    <row r="72" spans="1:11" s="69" customFormat="1">
      <c r="A72" s="1419" t="s">
        <v>3572</v>
      </c>
      <c r="B72" s="1420">
        <v>564201</v>
      </c>
      <c r="C72" s="750">
        <v>4627090994048</v>
      </c>
      <c r="D72" s="750" t="s">
        <v>4827</v>
      </c>
      <c r="E72" s="842">
        <v>12</v>
      </c>
      <c r="F72" s="1417">
        <v>109</v>
      </c>
      <c r="G72" s="1418">
        <v>68.44</v>
      </c>
      <c r="H72" s="777"/>
      <c r="I72" s="498" t="str">
        <f t="shared" si="5"/>
        <v/>
      </c>
      <c r="J72" s="1201"/>
    </row>
    <row r="73" spans="1:11" s="69" customFormat="1">
      <c r="A73" s="1419" t="s">
        <v>3573</v>
      </c>
      <c r="B73" s="1420">
        <v>564203</v>
      </c>
      <c r="C73" s="750">
        <v>4627090994062</v>
      </c>
      <c r="D73" s="750" t="s">
        <v>4827</v>
      </c>
      <c r="E73" s="842">
        <v>12</v>
      </c>
      <c r="F73" s="1417">
        <v>109</v>
      </c>
      <c r="G73" s="1418">
        <v>68.44</v>
      </c>
      <c r="H73" s="777"/>
      <c r="I73" s="498" t="str">
        <f t="shared" si="5"/>
        <v/>
      </c>
      <c r="J73" s="1201"/>
    </row>
    <row r="74" spans="1:11" s="69" customFormat="1">
      <c r="A74" s="1419" t="s">
        <v>3574</v>
      </c>
      <c r="B74" s="1420">
        <v>564702</v>
      </c>
      <c r="C74" s="750">
        <v>4627090994086</v>
      </c>
      <c r="D74" s="750" t="s">
        <v>4827</v>
      </c>
      <c r="E74" s="842">
        <v>12</v>
      </c>
      <c r="F74" s="1417">
        <v>109</v>
      </c>
      <c r="G74" s="1418">
        <v>68.44</v>
      </c>
      <c r="H74" s="777"/>
      <c r="I74" s="498" t="str">
        <f t="shared" si="5"/>
        <v/>
      </c>
      <c r="J74" s="1201"/>
    </row>
    <row r="75" spans="1:11" s="69" customFormat="1">
      <c r="A75" s="1419" t="s">
        <v>3575</v>
      </c>
      <c r="B75" s="1420">
        <v>564701</v>
      </c>
      <c r="C75" s="750">
        <v>4627090994079</v>
      </c>
      <c r="D75" s="750" t="s">
        <v>4827</v>
      </c>
      <c r="E75" s="842">
        <v>12</v>
      </c>
      <c r="F75" s="1417">
        <v>109</v>
      </c>
      <c r="G75" s="1418">
        <v>68.44</v>
      </c>
      <c r="H75" s="777"/>
      <c r="I75" s="498" t="str">
        <f t="shared" si="5"/>
        <v/>
      </c>
      <c r="J75" s="1201"/>
    </row>
    <row r="76" spans="1:11" s="69" customFormat="1">
      <c r="A76" s="1419" t="s">
        <v>2901</v>
      </c>
      <c r="B76" s="573">
        <v>561202</v>
      </c>
      <c r="C76" s="489">
        <v>4627090993416</v>
      </c>
      <c r="D76" s="750" t="s">
        <v>4827</v>
      </c>
      <c r="E76" s="842">
        <v>12</v>
      </c>
      <c r="F76" s="1417">
        <v>178.17599999999999</v>
      </c>
      <c r="G76" s="1418">
        <v>111.35999999999999</v>
      </c>
      <c r="H76" s="777"/>
      <c r="I76" s="498" t="str">
        <f t="shared" si="5"/>
        <v/>
      </c>
      <c r="J76" s="1201"/>
      <c r="K76" s="485"/>
    </row>
    <row r="77" spans="1:11" s="69" customFormat="1">
      <c r="A77" s="1419" t="s">
        <v>2902</v>
      </c>
      <c r="B77" s="573">
        <v>561205</v>
      </c>
      <c r="C77" s="489">
        <v>4627090993638</v>
      </c>
      <c r="D77" s="750" t="s">
        <v>4827</v>
      </c>
      <c r="E77" s="842">
        <v>12</v>
      </c>
      <c r="F77" s="1417">
        <v>178.17599999999999</v>
      </c>
      <c r="G77" s="1418">
        <v>111.35999999999999</v>
      </c>
      <c r="H77" s="777"/>
      <c r="I77" s="498" t="str">
        <f t="shared" si="5"/>
        <v/>
      </c>
      <c r="J77" s="1201"/>
      <c r="K77" s="485"/>
    </row>
    <row r="78" spans="1:11" s="69" customFormat="1">
      <c r="A78" s="1419" t="s">
        <v>2903</v>
      </c>
      <c r="B78" s="573">
        <v>561204</v>
      </c>
      <c r="C78" s="489">
        <v>4627090993430</v>
      </c>
      <c r="D78" s="750" t="s">
        <v>4827</v>
      </c>
      <c r="E78" s="500">
        <v>12</v>
      </c>
      <c r="F78" s="1417">
        <v>178.17599999999999</v>
      </c>
      <c r="G78" s="1418">
        <v>111.35999999999999</v>
      </c>
      <c r="H78" s="777"/>
      <c r="I78" s="498" t="str">
        <f t="shared" si="5"/>
        <v/>
      </c>
      <c r="J78" s="1201"/>
      <c r="K78" s="485"/>
    </row>
    <row r="79" spans="1:11" s="69" customFormat="1">
      <c r="A79" s="1419" t="s">
        <v>2904</v>
      </c>
      <c r="B79" s="573">
        <v>561203</v>
      </c>
      <c r="C79" s="489">
        <v>4627090993423</v>
      </c>
      <c r="D79" s="750" t="s">
        <v>4827</v>
      </c>
      <c r="E79" s="500">
        <v>12</v>
      </c>
      <c r="F79" s="1417">
        <v>178.17599999999999</v>
      </c>
      <c r="G79" s="1418">
        <v>111.35999999999999</v>
      </c>
      <c r="H79" s="777"/>
      <c r="I79" s="498" t="str">
        <f t="shared" si="5"/>
        <v/>
      </c>
      <c r="J79" s="1201"/>
      <c r="K79" s="485"/>
    </row>
    <row r="80" spans="1:11" s="69" customFormat="1">
      <c r="A80" s="1419" t="s">
        <v>3576</v>
      </c>
      <c r="B80" s="573">
        <v>562507</v>
      </c>
      <c r="C80" s="489">
        <v>4627090993966</v>
      </c>
      <c r="D80" s="750" t="s">
        <v>4827</v>
      </c>
      <c r="E80" s="500">
        <v>12</v>
      </c>
      <c r="F80" s="366">
        <v>183.744</v>
      </c>
      <c r="G80" s="1037">
        <v>114.83999999999999</v>
      </c>
      <c r="H80" s="777"/>
      <c r="I80" s="498" t="str">
        <f t="shared" si="5"/>
        <v/>
      </c>
      <c r="J80" s="1201"/>
      <c r="K80" s="485"/>
    </row>
    <row r="81" spans="1:11" s="69" customFormat="1">
      <c r="A81" s="1419" t="s">
        <v>3577</v>
      </c>
      <c r="B81" s="573">
        <v>562508</v>
      </c>
      <c r="C81" s="489">
        <v>4627090993973</v>
      </c>
      <c r="D81" s="750" t="s">
        <v>4827</v>
      </c>
      <c r="E81" s="500">
        <v>12</v>
      </c>
      <c r="F81" s="366">
        <v>183.744</v>
      </c>
      <c r="G81" s="1037">
        <v>114.83999999999999</v>
      </c>
      <c r="H81" s="777"/>
      <c r="I81" s="498" t="str">
        <f t="shared" si="5"/>
        <v/>
      </c>
      <c r="J81" s="1201"/>
      <c r="K81" s="485"/>
    </row>
    <row r="82" spans="1:11" s="69" customFormat="1">
      <c r="A82" s="1419" t="s">
        <v>2918</v>
      </c>
      <c r="B82" s="573">
        <v>562506</v>
      </c>
      <c r="C82" s="489">
        <v>4627090993980</v>
      </c>
      <c r="D82" s="750" t="s">
        <v>4827</v>
      </c>
      <c r="E82" s="500">
        <v>12</v>
      </c>
      <c r="F82" s="366">
        <v>183.744</v>
      </c>
      <c r="G82" s="1037">
        <v>114.83999999999999</v>
      </c>
      <c r="H82" s="777"/>
      <c r="I82" s="498" t="str">
        <f t="shared" si="5"/>
        <v/>
      </c>
      <c r="J82" s="1201"/>
      <c r="K82" s="485"/>
    </row>
    <row r="83" spans="1:11" s="69" customFormat="1">
      <c r="A83" s="1419" t="s">
        <v>2917</v>
      </c>
      <c r="B83" s="573">
        <v>562501</v>
      </c>
      <c r="C83" s="489">
        <v>4627090993928</v>
      </c>
      <c r="D83" s="750" t="s">
        <v>4827</v>
      </c>
      <c r="E83" s="500">
        <v>12</v>
      </c>
      <c r="F83" s="366">
        <v>165.184</v>
      </c>
      <c r="G83" s="1037">
        <v>103.24</v>
      </c>
      <c r="H83" s="777"/>
      <c r="I83" s="498" t="str">
        <f t="shared" si="5"/>
        <v/>
      </c>
      <c r="J83" s="1201"/>
      <c r="K83" s="485"/>
    </row>
    <row r="84" spans="1:11" s="69" customFormat="1">
      <c r="A84" s="1419" t="s">
        <v>2916</v>
      </c>
      <c r="B84" s="573">
        <v>562502</v>
      </c>
      <c r="C84" s="489">
        <v>4627090993904</v>
      </c>
      <c r="D84" s="750" t="s">
        <v>4827</v>
      </c>
      <c r="E84" s="500">
        <v>12</v>
      </c>
      <c r="F84" s="366">
        <v>165.184</v>
      </c>
      <c r="G84" s="1037">
        <v>103.24</v>
      </c>
      <c r="H84" s="777"/>
      <c r="I84" s="498" t="str">
        <f t="shared" si="5"/>
        <v/>
      </c>
      <c r="J84" s="1201"/>
      <c r="K84" s="485"/>
    </row>
    <row r="85" spans="1:11" s="69" customFormat="1">
      <c r="A85" s="1419" t="s">
        <v>2915</v>
      </c>
      <c r="B85" s="573">
        <v>562504</v>
      </c>
      <c r="C85" s="489">
        <v>4627090993997</v>
      </c>
      <c r="D85" s="750" t="s">
        <v>4827</v>
      </c>
      <c r="E85" s="500">
        <v>12</v>
      </c>
      <c r="F85" s="366">
        <v>178.17599999999999</v>
      </c>
      <c r="G85" s="1037">
        <v>111.35999999999999</v>
      </c>
      <c r="H85" s="777"/>
      <c r="I85" s="498" t="str">
        <f t="shared" si="5"/>
        <v/>
      </c>
      <c r="J85" s="1201"/>
      <c r="K85" s="485"/>
    </row>
    <row r="86" spans="1:11" s="69" customFormat="1">
      <c r="A86" s="1419" t="s">
        <v>2914</v>
      </c>
      <c r="B86" s="573">
        <v>562505</v>
      </c>
      <c r="C86" s="489">
        <v>4627090993942</v>
      </c>
      <c r="D86" s="750" t="s">
        <v>4827</v>
      </c>
      <c r="E86" s="500">
        <v>12</v>
      </c>
      <c r="F86" s="366">
        <v>178.17599999999999</v>
      </c>
      <c r="G86" s="1037">
        <v>111.35999999999999</v>
      </c>
      <c r="H86" s="777"/>
      <c r="I86" s="498" t="str">
        <f t="shared" si="5"/>
        <v/>
      </c>
      <c r="J86" s="1201"/>
      <c r="K86" s="485"/>
    </row>
    <row r="87" spans="1:11" s="69" customFormat="1">
      <c r="A87" s="1419" t="s">
        <v>2913</v>
      </c>
      <c r="B87" s="573">
        <v>562503</v>
      </c>
      <c r="C87" s="489">
        <v>4627090993959</v>
      </c>
      <c r="D87" s="750" t="s">
        <v>4827</v>
      </c>
      <c r="E87" s="500">
        <v>12</v>
      </c>
      <c r="F87" s="366">
        <v>178.17599999999999</v>
      </c>
      <c r="G87" s="1037">
        <v>111.35999999999999</v>
      </c>
      <c r="H87" s="777"/>
      <c r="I87" s="498" t="str">
        <f t="shared" si="5"/>
        <v/>
      </c>
      <c r="J87" s="1201"/>
      <c r="K87" s="485"/>
    </row>
    <row r="88" spans="1:11" s="69" customFormat="1">
      <c r="A88" s="1419" t="s">
        <v>3191</v>
      </c>
      <c r="B88" s="573">
        <v>561303</v>
      </c>
      <c r="C88" s="489">
        <v>4627090993492</v>
      </c>
      <c r="D88" s="750" t="s">
        <v>4827</v>
      </c>
      <c r="E88" s="500">
        <v>12</v>
      </c>
      <c r="F88" s="366">
        <v>183.744</v>
      </c>
      <c r="G88" s="1037">
        <v>114.83999999999999</v>
      </c>
      <c r="H88" s="777"/>
      <c r="I88" s="498" t="str">
        <f t="shared" si="5"/>
        <v/>
      </c>
      <c r="J88" s="1201"/>
      <c r="K88" s="485"/>
    </row>
    <row r="89" spans="1:11" s="69" customFormat="1">
      <c r="A89" s="1419" t="s">
        <v>3192</v>
      </c>
      <c r="B89" s="573">
        <v>561305</v>
      </c>
      <c r="C89" s="489">
        <v>4627090993515</v>
      </c>
      <c r="D89" s="750" t="s">
        <v>4827</v>
      </c>
      <c r="E89" s="500">
        <v>12</v>
      </c>
      <c r="F89" s="366">
        <v>183.744</v>
      </c>
      <c r="G89" s="1037">
        <v>114.83999999999999</v>
      </c>
      <c r="H89" s="777"/>
      <c r="I89" s="498" t="str">
        <f t="shared" si="5"/>
        <v/>
      </c>
      <c r="J89" s="1201"/>
      <c r="K89" s="485"/>
    </row>
    <row r="90" spans="1:11" s="69" customFormat="1">
      <c r="A90" s="1419" t="s">
        <v>2919</v>
      </c>
      <c r="B90" s="573">
        <v>561302</v>
      </c>
      <c r="C90" s="489">
        <v>4627090993485</v>
      </c>
      <c r="D90" s="750" t="s">
        <v>4827</v>
      </c>
      <c r="E90" s="500">
        <v>12</v>
      </c>
      <c r="F90" s="366">
        <v>183.744</v>
      </c>
      <c r="G90" s="1037">
        <v>114.83999999999999</v>
      </c>
      <c r="H90" s="777"/>
      <c r="I90" s="498" t="str">
        <f t="shared" si="5"/>
        <v/>
      </c>
      <c r="J90" s="1201"/>
      <c r="K90" s="485"/>
    </row>
    <row r="91" spans="1:11" s="69" customFormat="1">
      <c r="A91" s="1419" t="s">
        <v>2920</v>
      </c>
      <c r="B91" s="573">
        <v>561304</v>
      </c>
      <c r="C91" s="489">
        <v>4627090993508</v>
      </c>
      <c r="D91" s="750" t="s">
        <v>4827</v>
      </c>
      <c r="E91" s="500">
        <v>12</v>
      </c>
      <c r="F91" s="366">
        <v>183.744</v>
      </c>
      <c r="G91" s="1037">
        <v>114.83999999999999</v>
      </c>
      <c r="H91" s="777"/>
      <c r="I91" s="498" t="str">
        <f t="shared" si="5"/>
        <v/>
      </c>
      <c r="J91" s="1201"/>
      <c r="K91" s="485"/>
    </row>
    <row r="92" spans="1:11" s="69" customFormat="1">
      <c r="A92" s="1419" t="s">
        <v>2905</v>
      </c>
      <c r="B92" s="573">
        <v>566301</v>
      </c>
      <c r="C92" s="489">
        <v>4627090993836</v>
      </c>
      <c r="D92" s="750" t="s">
        <v>4827</v>
      </c>
      <c r="E92" s="500">
        <v>12</v>
      </c>
      <c r="F92" s="366">
        <v>183.744</v>
      </c>
      <c r="G92" s="1037">
        <v>114.83999999999999</v>
      </c>
      <c r="H92" s="777"/>
      <c r="I92" s="498" t="str">
        <f t="shared" si="5"/>
        <v/>
      </c>
      <c r="J92" s="1201"/>
      <c r="K92" s="485"/>
    </row>
    <row r="93" spans="1:11" s="69" customFormat="1">
      <c r="A93" s="1419" t="s">
        <v>2906</v>
      </c>
      <c r="B93" s="573">
        <v>566302</v>
      </c>
      <c r="C93" s="489">
        <v>4627090993812</v>
      </c>
      <c r="D93" s="750" t="s">
        <v>4827</v>
      </c>
      <c r="E93" s="500">
        <v>12</v>
      </c>
      <c r="F93" s="366">
        <v>183.744</v>
      </c>
      <c r="G93" s="1037">
        <v>114.83999999999999</v>
      </c>
      <c r="H93" s="777"/>
      <c r="I93" s="498" t="str">
        <f t="shared" si="5"/>
        <v/>
      </c>
      <c r="J93" s="1201"/>
      <c r="K93" s="485"/>
    </row>
    <row r="94" spans="1:11" s="69" customFormat="1">
      <c r="A94" s="1419" t="s">
        <v>2907</v>
      </c>
      <c r="B94" s="573">
        <v>566303</v>
      </c>
      <c r="C94" s="489">
        <v>4627090993829</v>
      </c>
      <c r="D94" s="750" t="s">
        <v>4827</v>
      </c>
      <c r="E94" s="500">
        <v>12</v>
      </c>
      <c r="F94" s="366">
        <v>183.744</v>
      </c>
      <c r="G94" s="1037">
        <v>114.83999999999999</v>
      </c>
      <c r="H94" s="777"/>
      <c r="I94" s="498" t="str">
        <f t="shared" si="5"/>
        <v/>
      </c>
      <c r="J94" s="1201"/>
      <c r="K94" s="485"/>
    </row>
    <row r="95" spans="1:11" s="69" customFormat="1">
      <c r="A95" s="1419" t="s">
        <v>2908</v>
      </c>
      <c r="B95" s="573">
        <v>566402</v>
      </c>
      <c r="C95" s="489">
        <v>4627090994024</v>
      </c>
      <c r="D95" s="750" t="s">
        <v>4827</v>
      </c>
      <c r="E95" s="500">
        <v>12</v>
      </c>
      <c r="F95" s="366">
        <v>183.744</v>
      </c>
      <c r="G95" s="1037">
        <v>114.83999999999999</v>
      </c>
      <c r="H95" s="777"/>
      <c r="I95" s="498" t="str">
        <f t="shared" si="5"/>
        <v/>
      </c>
      <c r="J95" s="1201"/>
      <c r="K95" s="485"/>
    </row>
    <row r="96" spans="1:11" s="69" customFormat="1">
      <c r="A96" s="1419" t="s">
        <v>2909</v>
      </c>
      <c r="B96" s="573">
        <v>566401</v>
      </c>
      <c r="C96" s="489">
        <v>4627090994017</v>
      </c>
      <c r="D96" s="750" t="s">
        <v>4827</v>
      </c>
      <c r="E96" s="500">
        <v>12</v>
      </c>
      <c r="F96" s="366">
        <v>183.744</v>
      </c>
      <c r="G96" s="1037">
        <v>114.83999999999999</v>
      </c>
      <c r="H96" s="777"/>
      <c r="I96" s="498" t="str">
        <f t="shared" si="5"/>
        <v/>
      </c>
      <c r="J96" s="1201"/>
      <c r="K96" s="485"/>
    </row>
    <row r="97" spans="1:11" s="69" customFormat="1">
      <c r="A97" s="1419" t="s">
        <v>2910</v>
      </c>
      <c r="B97" s="573">
        <v>566403</v>
      </c>
      <c r="C97" s="489">
        <v>4627090994031</v>
      </c>
      <c r="D97" s="750" t="s">
        <v>4827</v>
      </c>
      <c r="E97" s="500">
        <v>12</v>
      </c>
      <c r="F97" s="366">
        <v>183.744</v>
      </c>
      <c r="G97" s="1037">
        <v>114.83999999999999</v>
      </c>
      <c r="H97" s="777"/>
      <c r="I97" s="498" t="str">
        <f t="shared" ref="I97:I113" si="6">IF($H97&gt;0,$G97*$H97,"")</f>
        <v/>
      </c>
      <c r="J97" s="1201"/>
      <c r="K97" s="485"/>
    </row>
    <row r="98" spans="1:11" s="69" customFormat="1">
      <c r="A98" s="1419" t="s">
        <v>3705</v>
      </c>
      <c r="B98" s="573">
        <v>566603</v>
      </c>
      <c r="C98" s="489">
        <v>4627090993843</v>
      </c>
      <c r="D98" s="750" t="s">
        <v>4827</v>
      </c>
      <c r="E98" s="500">
        <v>12</v>
      </c>
      <c r="F98" s="366">
        <v>183.744</v>
      </c>
      <c r="G98" s="1037">
        <v>114.83999999999999</v>
      </c>
      <c r="H98" s="777"/>
      <c r="I98" s="498" t="str">
        <f t="shared" si="6"/>
        <v/>
      </c>
      <c r="J98" s="1201"/>
      <c r="K98" s="485"/>
    </row>
    <row r="99" spans="1:11" s="69" customFormat="1">
      <c r="A99" s="1419" t="s">
        <v>3706</v>
      </c>
      <c r="B99" s="573">
        <v>566602</v>
      </c>
      <c r="C99" s="489">
        <v>4627090993850</v>
      </c>
      <c r="D99" s="750" t="s">
        <v>4827</v>
      </c>
      <c r="E99" s="500">
        <v>12</v>
      </c>
      <c r="F99" s="366">
        <v>183.744</v>
      </c>
      <c r="G99" s="1037">
        <v>114.83999999999999</v>
      </c>
      <c r="H99" s="777"/>
      <c r="I99" s="498" t="str">
        <f t="shared" si="6"/>
        <v/>
      </c>
      <c r="J99" s="1201"/>
      <c r="K99" s="485"/>
    </row>
    <row r="100" spans="1:11" s="69" customFormat="1">
      <c r="A100" s="1419" t="s">
        <v>3707</v>
      </c>
      <c r="B100" s="573">
        <v>566601</v>
      </c>
      <c r="C100" s="489">
        <v>4627090993867</v>
      </c>
      <c r="D100" s="750" t="s">
        <v>4827</v>
      </c>
      <c r="E100" s="500">
        <v>12</v>
      </c>
      <c r="F100" s="366">
        <v>183.744</v>
      </c>
      <c r="G100" s="1037">
        <v>114.83999999999999</v>
      </c>
      <c r="H100" s="777"/>
      <c r="I100" s="498" t="str">
        <f t="shared" si="6"/>
        <v/>
      </c>
      <c r="J100" s="1201"/>
      <c r="K100" s="485"/>
    </row>
    <row r="101" spans="1:11" s="69" customFormat="1">
      <c r="A101" s="1036" t="s">
        <v>3708</v>
      </c>
      <c r="B101" s="573">
        <v>562406</v>
      </c>
      <c r="C101" s="489">
        <v>4627090993799</v>
      </c>
      <c r="D101" s="750" t="s">
        <v>4827</v>
      </c>
      <c r="E101" s="500">
        <v>12</v>
      </c>
      <c r="F101" s="366">
        <v>213.43999999999997</v>
      </c>
      <c r="G101" s="1037">
        <v>133.39999999999998</v>
      </c>
      <c r="H101" s="777"/>
      <c r="I101" s="498" t="str">
        <f t="shared" si="6"/>
        <v/>
      </c>
      <c r="J101" s="1201"/>
      <c r="K101" s="485"/>
    </row>
    <row r="102" spans="1:11" s="69" customFormat="1">
      <c r="A102" s="1036" t="s">
        <v>3709</v>
      </c>
      <c r="B102" s="573">
        <v>562405</v>
      </c>
      <c r="C102" s="489">
        <v>4627090993782</v>
      </c>
      <c r="D102" s="750" t="s">
        <v>4827</v>
      </c>
      <c r="E102" s="500">
        <v>12</v>
      </c>
      <c r="F102" s="366">
        <v>213.43999999999997</v>
      </c>
      <c r="G102" s="1037">
        <v>133.39999999999998</v>
      </c>
      <c r="H102" s="777"/>
      <c r="I102" s="498" t="str">
        <f t="shared" si="6"/>
        <v/>
      </c>
      <c r="J102" s="1201"/>
      <c r="K102" s="485"/>
    </row>
    <row r="103" spans="1:11" s="69" customFormat="1">
      <c r="A103" s="1036" t="s">
        <v>3710</v>
      </c>
      <c r="B103" s="573">
        <v>562404</v>
      </c>
      <c r="C103" s="489">
        <v>4627090993751</v>
      </c>
      <c r="D103" s="750" t="s">
        <v>4827</v>
      </c>
      <c r="E103" s="500">
        <v>12</v>
      </c>
      <c r="F103" s="366">
        <v>213.43999999999997</v>
      </c>
      <c r="G103" s="1037">
        <v>133.39999999999998</v>
      </c>
      <c r="H103" s="777"/>
      <c r="I103" s="498" t="str">
        <f t="shared" si="6"/>
        <v/>
      </c>
      <c r="J103" s="1201"/>
      <c r="K103" s="485"/>
    </row>
    <row r="104" spans="1:11" s="69" customFormat="1">
      <c r="A104" s="1036" t="s">
        <v>3711</v>
      </c>
      <c r="B104" s="573">
        <v>562403</v>
      </c>
      <c r="C104" s="489">
        <v>4627090993744</v>
      </c>
      <c r="D104" s="750" t="s">
        <v>4827</v>
      </c>
      <c r="E104" s="500">
        <v>12</v>
      </c>
      <c r="F104" s="366">
        <v>213.43999999999997</v>
      </c>
      <c r="G104" s="1037">
        <v>133.39999999999998</v>
      </c>
      <c r="H104" s="777"/>
      <c r="I104" s="498" t="str">
        <f t="shared" si="6"/>
        <v/>
      </c>
      <c r="J104" s="1201"/>
      <c r="K104" s="485"/>
    </row>
    <row r="105" spans="1:11" s="69" customFormat="1">
      <c r="A105" s="1036" t="s">
        <v>3713</v>
      </c>
      <c r="B105" s="573">
        <v>562401</v>
      </c>
      <c r="C105" s="489">
        <v>4627090993720</v>
      </c>
      <c r="D105" s="750" t="s">
        <v>4827</v>
      </c>
      <c r="E105" s="500">
        <v>12</v>
      </c>
      <c r="F105" s="366">
        <v>213.43999999999997</v>
      </c>
      <c r="G105" s="1037">
        <v>133.39999999999998</v>
      </c>
      <c r="H105" s="777"/>
      <c r="I105" s="498" t="str">
        <f t="shared" si="6"/>
        <v/>
      </c>
      <c r="J105" s="1201"/>
      <c r="K105" s="485"/>
    </row>
    <row r="106" spans="1:11" s="69" customFormat="1">
      <c r="A106" s="1036" t="s">
        <v>3712</v>
      </c>
      <c r="B106" s="573">
        <v>562402</v>
      </c>
      <c r="C106" s="489">
        <v>4627090993737</v>
      </c>
      <c r="D106" s="750" t="s">
        <v>4827</v>
      </c>
      <c r="E106" s="500">
        <v>12</v>
      </c>
      <c r="F106" s="366">
        <v>213.43999999999997</v>
      </c>
      <c r="G106" s="1037">
        <v>133.39999999999998</v>
      </c>
      <c r="H106" s="777"/>
      <c r="I106" s="498" t="str">
        <f t="shared" si="6"/>
        <v/>
      </c>
      <c r="J106" s="1201"/>
      <c r="K106" s="485"/>
    </row>
    <row r="107" spans="1:11" s="69" customFormat="1">
      <c r="A107" s="1036" t="s">
        <v>2921</v>
      </c>
      <c r="B107" s="573">
        <v>561104</v>
      </c>
      <c r="C107" s="489">
        <v>4627090993331</v>
      </c>
      <c r="D107" s="750" t="s">
        <v>4827</v>
      </c>
      <c r="E107" s="500">
        <v>12</v>
      </c>
      <c r="F107" s="366">
        <v>179</v>
      </c>
      <c r="G107" s="1037">
        <v>111.35999999999999</v>
      </c>
      <c r="H107" s="777"/>
      <c r="I107" s="498" t="str">
        <f t="shared" si="6"/>
        <v/>
      </c>
      <c r="J107" s="1201"/>
      <c r="K107" s="485"/>
    </row>
    <row r="108" spans="1:11" s="69" customFormat="1">
      <c r="A108" s="1036" t="s">
        <v>2922</v>
      </c>
      <c r="B108" s="573">
        <v>561103</v>
      </c>
      <c r="C108" s="489">
        <v>4627090993324</v>
      </c>
      <c r="D108" s="750" t="s">
        <v>4827</v>
      </c>
      <c r="E108" s="500">
        <v>12</v>
      </c>
      <c r="F108" s="366">
        <v>179</v>
      </c>
      <c r="G108" s="1037">
        <v>111.35999999999999</v>
      </c>
      <c r="H108" s="777"/>
      <c r="I108" s="498" t="str">
        <f t="shared" si="6"/>
        <v/>
      </c>
      <c r="J108" s="1201"/>
      <c r="K108" s="485"/>
    </row>
    <row r="109" spans="1:11" s="69" customFormat="1">
      <c r="A109" s="1036" t="s">
        <v>2923</v>
      </c>
      <c r="B109" s="573">
        <v>561107</v>
      </c>
      <c r="C109" s="489">
        <v>4627090993362</v>
      </c>
      <c r="D109" s="750" t="s">
        <v>4827</v>
      </c>
      <c r="E109" s="500">
        <v>12</v>
      </c>
      <c r="F109" s="366">
        <v>179</v>
      </c>
      <c r="G109" s="1037">
        <v>111.35999999999999</v>
      </c>
      <c r="H109" s="777"/>
      <c r="I109" s="498" t="str">
        <f t="shared" si="6"/>
        <v/>
      </c>
      <c r="J109" s="1201"/>
      <c r="K109" s="485"/>
    </row>
    <row r="110" spans="1:11" s="69" customFormat="1">
      <c r="A110" s="1036" t="s">
        <v>2925</v>
      </c>
      <c r="B110" s="573">
        <v>561106</v>
      </c>
      <c r="C110" s="489">
        <v>4627090993355</v>
      </c>
      <c r="D110" s="750" t="s">
        <v>4827</v>
      </c>
      <c r="E110" s="500">
        <v>12</v>
      </c>
      <c r="F110" s="366">
        <v>179</v>
      </c>
      <c r="G110" s="1037">
        <v>111.35999999999999</v>
      </c>
      <c r="H110" s="777"/>
      <c r="I110" s="498" t="str">
        <f t="shared" si="6"/>
        <v/>
      </c>
      <c r="J110" s="1201"/>
      <c r="K110" s="485"/>
    </row>
    <row r="111" spans="1:11" s="69" customFormat="1">
      <c r="A111" s="1036" t="s">
        <v>2924</v>
      </c>
      <c r="B111" s="573">
        <v>561105</v>
      </c>
      <c r="C111" s="489">
        <v>4627090993348</v>
      </c>
      <c r="D111" s="750" t="s">
        <v>4827</v>
      </c>
      <c r="E111" s="500">
        <v>12</v>
      </c>
      <c r="F111" s="366">
        <v>179</v>
      </c>
      <c r="G111" s="1037">
        <v>111.35999999999999</v>
      </c>
      <c r="H111" s="777"/>
      <c r="I111" s="498" t="str">
        <f t="shared" si="6"/>
        <v/>
      </c>
      <c r="J111" s="1201"/>
      <c r="K111" s="485"/>
    </row>
    <row r="112" spans="1:11" s="69" customFormat="1">
      <c r="A112" s="1036" t="s">
        <v>2912</v>
      </c>
      <c r="B112" s="573">
        <v>561101</v>
      </c>
      <c r="C112" s="489">
        <v>4627090993300</v>
      </c>
      <c r="D112" s="750" t="s">
        <v>4827</v>
      </c>
      <c r="E112" s="500">
        <v>12</v>
      </c>
      <c r="F112" s="366">
        <v>183.744</v>
      </c>
      <c r="G112" s="1037">
        <v>114.83999999999999</v>
      </c>
      <c r="H112" s="777"/>
      <c r="I112" s="498" t="str">
        <f t="shared" si="6"/>
        <v/>
      </c>
      <c r="J112" s="1201"/>
      <c r="K112" s="485"/>
    </row>
    <row r="113" spans="1:11" s="69" customFormat="1">
      <c r="A113" s="1036" t="s">
        <v>2911</v>
      </c>
      <c r="B113" s="573">
        <v>561102</v>
      </c>
      <c r="C113" s="489">
        <v>4627090993317</v>
      </c>
      <c r="D113" s="750" t="s">
        <v>4827</v>
      </c>
      <c r="E113" s="500">
        <v>12</v>
      </c>
      <c r="F113" s="366">
        <v>183.744</v>
      </c>
      <c r="G113" s="1037">
        <v>114.83999999999999</v>
      </c>
      <c r="H113" s="777"/>
      <c r="I113" s="498" t="str">
        <f t="shared" si="6"/>
        <v/>
      </c>
      <c r="J113" s="1201"/>
      <c r="K113" s="485"/>
    </row>
    <row r="114" spans="1:11" s="69" customFormat="1">
      <c r="A114" s="373" t="s">
        <v>4637</v>
      </c>
      <c r="B114" s="561"/>
      <c r="C114" s="375"/>
      <c r="D114" s="375"/>
      <c r="E114" s="375"/>
      <c r="F114" s="366"/>
      <c r="G114" s="491"/>
      <c r="H114" s="550"/>
      <c r="I114" s="501"/>
      <c r="J114" s="1201"/>
    </row>
    <row r="115" spans="1:11" s="69" customFormat="1">
      <c r="A115" s="1036" t="s">
        <v>2321</v>
      </c>
      <c r="B115" s="573">
        <v>511101</v>
      </c>
      <c r="C115" s="392">
        <v>4627090992808</v>
      </c>
      <c r="D115" s="392" t="s">
        <v>4827</v>
      </c>
      <c r="E115" s="500">
        <v>10</v>
      </c>
      <c r="F115" s="366">
        <v>99</v>
      </c>
      <c r="G115" s="1037">
        <v>82.545599999999993</v>
      </c>
      <c r="H115" s="777"/>
      <c r="I115" s="498" t="str">
        <f t="shared" ref="I115:I144" si="7">IF($H115&gt;0,$G115*$H115,"")</f>
        <v/>
      </c>
      <c r="J115" s="1201"/>
    </row>
    <row r="116" spans="1:11" s="69" customFormat="1">
      <c r="A116" s="1036" t="s">
        <v>2322</v>
      </c>
      <c r="B116" s="573">
        <v>511102</v>
      </c>
      <c r="C116" s="392">
        <v>4627090992815</v>
      </c>
      <c r="D116" s="392" t="s">
        <v>4827</v>
      </c>
      <c r="E116" s="500">
        <v>10</v>
      </c>
      <c r="F116" s="366">
        <v>99</v>
      </c>
      <c r="G116" s="1037">
        <v>82.545599999999993</v>
      </c>
      <c r="H116" s="777"/>
      <c r="I116" s="498" t="str">
        <f t="shared" si="7"/>
        <v/>
      </c>
      <c r="J116" s="1201"/>
    </row>
    <row r="117" spans="1:11" s="69" customFormat="1">
      <c r="A117" s="1036" t="s">
        <v>2323</v>
      </c>
      <c r="B117" s="573">
        <v>511103</v>
      </c>
      <c r="C117" s="392">
        <v>4627090992839</v>
      </c>
      <c r="D117" s="392" t="s">
        <v>4827</v>
      </c>
      <c r="E117" s="500">
        <v>10</v>
      </c>
      <c r="F117" s="366">
        <v>99</v>
      </c>
      <c r="G117" s="1037">
        <v>82.545599999999993</v>
      </c>
      <c r="H117" s="777"/>
      <c r="I117" s="498" t="str">
        <f t="shared" si="7"/>
        <v/>
      </c>
      <c r="J117" s="1201"/>
    </row>
    <row r="118" spans="1:11" s="69" customFormat="1">
      <c r="A118" s="1036" t="s">
        <v>2324</v>
      </c>
      <c r="B118" s="573">
        <v>511104</v>
      </c>
      <c r="C118" s="392">
        <v>4627090992846</v>
      </c>
      <c r="D118" s="392" t="s">
        <v>4827</v>
      </c>
      <c r="E118" s="500">
        <v>10</v>
      </c>
      <c r="F118" s="366">
        <v>99</v>
      </c>
      <c r="G118" s="1037">
        <v>82.545599999999993</v>
      </c>
      <c r="H118" s="777"/>
      <c r="I118" s="498" t="str">
        <f t="shared" si="7"/>
        <v/>
      </c>
      <c r="J118" s="1201"/>
    </row>
    <row r="119" spans="1:11" s="69" customFormat="1">
      <c r="A119" s="1036" t="s">
        <v>2325</v>
      </c>
      <c r="B119" s="573">
        <v>511105</v>
      </c>
      <c r="C119" s="392">
        <v>4627090992853</v>
      </c>
      <c r="D119" s="392" t="s">
        <v>4827</v>
      </c>
      <c r="E119" s="500">
        <v>10</v>
      </c>
      <c r="F119" s="366">
        <v>99</v>
      </c>
      <c r="G119" s="1037">
        <v>82.545599999999993</v>
      </c>
      <c r="H119" s="777"/>
      <c r="I119" s="498" t="str">
        <f t="shared" si="7"/>
        <v/>
      </c>
      <c r="J119" s="1201"/>
    </row>
    <row r="120" spans="1:11" s="69" customFormat="1">
      <c r="A120" s="1036" t="s">
        <v>2326</v>
      </c>
      <c r="B120" s="573">
        <v>511201</v>
      </c>
      <c r="C120" s="392">
        <v>4627090992860</v>
      </c>
      <c r="D120" s="392" t="s">
        <v>4827</v>
      </c>
      <c r="E120" s="500">
        <v>10</v>
      </c>
      <c r="F120" s="366">
        <v>110</v>
      </c>
      <c r="G120" s="1037">
        <v>91.709599999999995</v>
      </c>
      <c r="H120" s="777"/>
      <c r="I120" s="498" t="str">
        <f t="shared" si="7"/>
        <v/>
      </c>
      <c r="J120" s="1201"/>
    </row>
    <row r="121" spans="1:11" s="69" customFormat="1">
      <c r="A121" s="1036" t="s">
        <v>2327</v>
      </c>
      <c r="B121" s="573">
        <v>511202</v>
      </c>
      <c r="C121" s="392">
        <v>4627090992877</v>
      </c>
      <c r="D121" s="392" t="s">
        <v>4827</v>
      </c>
      <c r="E121" s="500">
        <v>10</v>
      </c>
      <c r="F121" s="366">
        <v>110</v>
      </c>
      <c r="G121" s="1037">
        <v>91.709599999999995</v>
      </c>
      <c r="H121" s="777"/>
      <c r="I121" s="498" t="str">
        <f t="shared" si="7"/>
        <v/>
      </c>
      <c r="J121" s="1201"/>
    </row>
    <row r="122" spans="1:11" s="69" customFormat="1">
      <c r="A122" s="1036" t="s">
        <v>2328</v>
      </c>
      <c r="B122" s="573">
        <v>511203</v>
      </c>
      <c r="C122" s="392">
        <v>4627090992884</v>
      </c>
      <c r="D122" s="392" t="s">
        <v>4827</v>
      </c>
      <c r="E122" s="500">
        <v>10</v>
      </c>
      <c r="F122" s="366">
        <v>110</v>
      </c>
      <c r="G122" s="1037">
        <v>91.709599999999995</v>
      </c>
      <c r="H122" s="777"/>
      <c r="I122" s="498" t="str">
        <f t="shared" si="7"/>
        <v/>
      </c>
      <c r="J122" s="1201"/>
    </row>
    <row r="123" spans="1:11" s="69" customFormat="1">
      <c r="A123" s="1036" t="s">
        <v>2329</v>
      </c>
      <c r="B123" s="573">
        <v>511204</v>
      </c>
      <c r="C123" s="392">
        <v>4627090993096</v>
      </c>
      <c r="D123" s="392" t="s">
        <v>4827</v>
      </c>
      <c r="E123" s="500">
        <v>10</v>
      </c>
      <c r="F123" s="366">
        <v>110</v>
      </c>
      <c r="G123" s="1037">
        <v>91.709599999999995</v>
      </c>
      <c r="H123" s="777"/>
      <c r="I123" s="498" t="str">
        <f t="shared" si="7"/>
        <v/>
      </c>
      <c r="J123" s="1201"/>
    </row>
    <row r="124" spans="1:11" s="69" customFormat="1">
      <c r="A124" s="1036" t="s">
        <v>4798</v>
      </c>
      <c r="B124" s="573">
        <v>511307</v>
      </c>
      <c r="C124" s="392">
        <v>4627090992907</v>
      </c>
      <c r="D124" s="392" t="s">
        <v>4827</v>
      </c>
      <c r="E124" s="500">
        <v>10</v>
      </c>
      <c r="F124" s="366">
        <v>119</v>
      </c>
      <c r="G124" s="1037">
        <v>99.226399999999998</v>
      </c>
      <c r="H124" s="777"/>
      <c r="I124" s="498" t="str">
        <f t="shared" si="7"/>
        <v/>
      </c>
      <c r="J124" s="1201"/>
    </row>
    <row r="125" spans="1:11" s="69" customFormat="1">
      <c r="A125" s="1036" t="s">
        <v>2330</v>
      </c>
      <c r="B125" s="573">
        <v>511308</v>
      </c>
      <c r="C125" s="392">
        <v>4627090992938</v>
      </c>
      <c r="D125" s="392" t="s">
        <v>4827</v>
      </c>
      <c r="E125" s="500">
        <v>10</v>
      </c>
      <c r="F125" s="366">
        <v>139</v>
      </c>
      <c r="G125" s="1037">
        <v>115.884</v>
      </c>
      <c r="H125" s="777"/>
      <c r="I125" s="498" t="str">
        <f t="shared" si="7"/>
        <v/>
      </c>
      <c r="J125" s="1201"/>
    </row>
    <row r="126" spans="1:11" s="69" customFormat="1">
      <c r="A126" s="1036" t="s">
        <v>2331</v>
      </c>
      <c r="B126" s="573">
        <v>512101</v>
      </c>
      <c r="C126" s="392">
        <v>4627090992945</v>
      </c>
      <c r="D126" s="392" t="s">
        <v>4827</v>
      </c>
      <c r="E126" s="500">
        <v>10</v>
      </c>
      <c r="F126" s="366">
        <v>89</v>
      </c>
      <c r="G126" s="1037">
        <v>74.205199999999991</v>
      </c>
      <c r="H126" s="777"/>
      <c r="I126" s="498" t="str">
        <f t="shared" si="7"/>
        <v/>
      </c>
      <c r="J126" s="1201"/>
    </row>
    <row r="127" spans="1:11" s="69" customFormat="1">
      <c r="A127" s="1036" t="s">
        <v>2332</v>
      </c>
      <c r="B127" s="573">
        <v>512102</v>
      </c>
      <c r="C127" s="392">
        <v>4627090992952</v>
      </c>
      <c r="D127" s="392" t="s">
        <v>4827</v>
      </c>
      <c r="E127" s="500">
        <v>10</v>
      </c>
      <c r="F127" s="366">
        <v>89</v>
      </c>
      <c r="G127" s="1037">
        <v>74.205199999999991</v>
      </c>
      <c r="H127" s="777"/>
      <c r="I127" s="498" t="str">
        <f t="shared" si="7"/>
        <v/>
      </c>
      <c r="J127" s="1201"/>
    </row>
    <row r="128" spans="1:11" s="69" customFormat="1">
      <c r="A128" s="1036" t="s">
        <v>2333</v>
      </c>
      <c r="B128" s="573">
        <v>512103</v>
      </c>
      <c r="C128" s="392">
        <v>4627090992969</v>
      </c>
      <c r="D128" s="392" t="s">
        <v>4827</v>
      </c>
      <c r="E128" s="500">
        <v>10</v>
      </c>
      <c r="F128" s="366">
        <v>89</v>
      </c>
      <c r="G128" s="1037">
        <v>74.205199999999991</v>
      </c>
      <c r="H128" s="777"/>
      <c r="I128" s="498" t="str">
        <f t="shared" si="7"/>
        <v/>
      </c>
      <c r="J128" s="1201"/>
    </row>
    <row r="129" spans="1:10" s="69" customFormat="1">
      <c r="A129" s="1036" t="s">
        <v>2334</v>
      </c>
      <c r="B129" s="573">
        <v>512104</v>
      </c>
      <c r="C129" s="392">
        <v>4627090992976</v>
      </c>
      <c r="D129" s="392" t="s">
        <v>4827</v>
      </c>
      <c r="E129" s="500">
        <v>10</v>
      </c>
      <c r="F129" s="366">
        <v>89</v>
      </c>
      <c r="G129" s="1037">
        <v>74.205199999999991</v>
      </c>
      <c r="H129" s="777"/>
      <c r="I129" s="498" t="str">
        <f t="shared" si="7"/>
        <v/>
      </c>
      <c r="J129" s="1201"/>
    </row>
    <row r="130" spans="1:10" s="69" customFormat="1">
      <c r="A130" s="1036" t="s">
        <v>2335</v>
      </c>
      <c r="B130" s="573">
        <v>512501</v>
      </c>
      <c r="C130" s="392">
        <v>4627090992983</v>
      </c>
      <c r="D130" s="392" t="s">
        <v>4827</v>
      </c>
      <c r="E130" s="500">
        <v>10</v>
      </c>
      <c r="F130" s="366">
        <v>99</v>
      </c>
      <c r="G130" s="1037">
        <v>82.545599999999993</v>
      </c>
      <c r="H130" s="777"/>
      <c r="I130" s="498" t="str">
        <f t="shared" si="7"/>
        <v/>
      </c>
      <c r="J130" s="1201"/>
    </row>
    <row r="131" spans="1:10" s="69" customFormat="1">
      <c r="A131" s="1036" t="s">
        <v>2336</v>
      </c>
      <c r="B131" s="573">
        <v>512502</v>
      </c>
      <c r="C131" s="392">
        <v>4627090992990</v>
      </c>
      <c r="D131" s="392" t="s">
        <v>4827</v>
      </c>
      <c r="E131" s="500">
        <v>10</v>
      </c>
      <c r="F131" s="366">
        <v>99</v>
      </c>
      <c r="G131" s="1037">
        <v>82.545599999999993</v>
      </c>
      <c r="H131" s="777"/>
      <c r="I131" s="498" t="str">
        <f t="shared" si="7"/>
        <v/>
      </c>
      <c r="J131" s="1201"/>
    </row>
    <row r="132" spans="1:10" s="69" customFormat="1">
      <c r="A132" s="1036" t="s">
        <v>2337</v>
      </c>
      <c r="B132" s="573">
        <v>512503</v>
      </c>
      <c r="C132" s="392">
        <v>4627090993003</v>
      </c>
      <c r="D132" s="392" t="s">
        <v>4827</v>
      </c>
      <c r="E132" s="500">
        <v>10</v>
      </c>
      <c r="F132" s="366">
        <v>99</v>
      </c>
      <c r="G132" s="1037">
        <v>82.545599999999993</v>
      </c>
      <c r="H132" s="777"/>
      <c r="I132" s="498" t="str">
        <f t="shared" si="7"/>
        <v/>
      </c>
      <c r="J132" s="1201"/>
    </row>
    <row r="133" spans="1:10" s="69" customFormat="1">
      <c r="A133" s="1036" t="s">
        <v>2338</v>
      </c>
      <c r="B133" s="573">
        <v>511106</v>
      </c>
      <c r="C133" s="392">
        <v>4627090993027</v>
      </c>
      <c r="D133" s="392" t="s">
        <v>4827</v>
      </c>
      <c r="E133" s="500">
        <v>14</v>
      </c>
      <c r="F133" s="366">
        <v>59</v>
      </c>
      <c r="G133" s="1037">
        <v>49.195599999999992</v>
      </c>
      <c r="H133" s="777"/>
      <c r="I133" s="498" t="str">
        <f t="shared" si="7"/>
        <v/>
      </c>
      <c r="J133" s="1201"/>
    </row>
    <row r="134" spans="1:10" s="69" customFormat="1">
      <c r="A134" s="1036" t="s">
        <v>2339</v>
      </c>
      <c r="B134" s="573">
        <v>511205</v>
      </c>
      <c r="C134" s="392">
        <v>4627090993034</v>
      </c>
      <c r="D134" s="392" t="s">
        <v>4827</v>
      </c>
      <c r="E134" s="500">
        <v>14</v>
      </c>
      <c r="F134" s="366">
        <v>69</v>
      </c>
      <c r="G134" s="1037">
        <v>57.535999999999994</v>
      </c>
      <c r="H134" s="777"/>
      <c r="I134" s="498" t="str">
        <f t="shared" si="7"/>
        <v/>
      </c>
      <c r="J134" s="1201"/>
    </row>
    <row r="135" spans="1:10" s="69" customFormat="1">
      <c r="A135" s="1036" t="s">
        <v>2340</v>
      </c>
      <c r="B135" s="573">
        <v>511107</v>
      </c>
      <c r="C135" s="392">
        <v>4627090993126</v>
      </c>
      <c r="D135" s="392" t="s">
        <v>4827</v>
      </c>
      <c r="E135" s="500">
        <v>14</v>
      </c>
      <c r="F135" s="366">
        <v>59</v>
      </c>
      <c r="G135" s="1037">
        <v>49.195599999999992</v>
      </c>
      <c r="H135" s="777"/>
      <c r="I135" s="498" t="str">
        <f t="shared" si="7"/>
        <v/>
      </c>
      <c r="J135" s="1201"/>
    </row>
    <row r="136" spans="1:10" s="69" customFormat="1">
      <c r="A136" s="1036" t="s">
        <v>2341</v>
      </c>
      <c r="B136" s="573">
        <v>532101</v>
      </c>
      <c r="C136" s="392">
        <v>4627090993133</v>
      </c>
      <c r="D136" s="392" t="s">
        <v>4827</v>
      </c>
      <c r="E136" s="500">
        <v>14</v>
      </c>
      <c r="F136" s="366">
        <v>59</v>
      </c>
      <c r="G136" s="1037">
        <v>49.195599999999992</v>
      </c>
      <c r="H136" s="777"/>
      <c r="I136" s="498" t="str">
        <f t="shared" si="7"/>
        <v/>
      </c>
      <c r="J136" s="1201"/>
    </row>
    <row r="137" spans="1:10" s="69" customFormat="1">
      <c r="A137" s="1036" t="s">
        <v>2342</v>
      </c>
      <c r="B137" s="573">
        <v>511309</v>
      </c>
      <c r="C137" s="392">
        <v>4627090993041</v>
      </c>
      <c r="D137" s="392" t="s">
        <v>4827</v>
      </c>
      <c r="E137" s="500">
        <v>14</v>
      </c>
      <c r="F137" s="366">
        <v>79</v>
      </c>
      <c r="G137" s="1037">
        <v>65.87639999999999</v>
      </c>
      <c r="H137" s="777"/>
      <c r="I137" s="498" t="str">
        <f t="shared" si="7"/>
        <v/>
      </c>
      <c r="J137" s="1201"/>
    </row>
    <row r="138" spans="1:10" s="69" customFormat="1">
      <c r="A138" s="1036" t="s">
        <v>2343</v>
      </c>
      <c r="B138" s="573">
        <v>511310</v>
      </c>
      <c r="C138" s="392">
        <v>4627090993058</v>
      </c>
      <c r="D138" s="392" t="s">
        <v>4827</v>
      </c>
      <c r="E138" s="500">
        <v>14</v>
      </c>
      <c r="F138" s="366">
        <v>79</v>
      </c>
      <c r="G138" s="1037">
        <v>65.87639999999999</v>
      </c>
      <c r="H138" s="777"/>
      <c r="I138" s="498" t="str">
        <f t="shared" si="7"/>
        <v/>
      </c>
      <c r="J138" s="1201"/>
    </row>
    <row r="139" spans="1:10" s="69" customFormat="1">
      <c r="A139" s="1036" t="s">
        <v>2344</v>
      </c>
      <c r="B139" s="573">
        <v>512105</v>
      </c>
      <c r="C139" s="392">
        <v>4627090993065</v>
      </c>
      <c r="D139" s="392" t="s">
        <v>4827</v>
      </c>
      <c r="E139" s="500">
        <v>14</v>
      </c>
      <c r="F139" s="366">
        <v>49</v>
      </c>
      <c r="G139" s="1037">
        <v>40.855199999999996</v>
      </c>
      <c r="H139" s="777"/>
      <c r="I139" s="498" t="str">
        <f t="shared" si="7"/>
        <v/>
      </c>
      <c r="J139" s="1201"/>
    </row>
    <row r="140" spans="1:10" s="69" customFormat="1">
      <c r="A140" s="1036" t="s">
        <v>2345</v>
      </c>
      <c r="B140" s="573">
        <v>512106</v>
      </c>
      <c r="C140" s="392">
        <v>4627090993140</v>
      </c>
      <c r="D140" s="392" t="s">
        <v>4827</v>
      </c>
      <c r="E140" s="500">
        <v>14</v>
      </c>
      <c r="F140" s="366">
        <v>49</v>
      </c>
      <c r="G140" s="1037">
        <v>40.855199999999996</v>
      </c>
      <c r="H140" s="777"/>
      <c r="I140" s="498" t="str">
        <f t="shared" si="7"/>
        <v/>
      </c>
      <c r="J140" s="1201"/>
    </row>
    <row r="141" spans="1:10" s="69" customFormat="1">
      <c r="A141" s="1036" t="s">
        <v>2346</v>
      </c>
      <c r="B141" s="573">
        <v>512504</v>
      </c>
      <c r="C141" s="392">
        <v>4627090993072</v>
      </c>
      <c r="D141" s="392" t="s">
        <v>4827</v>
      </c>
      <c r="E141" s="500">
        <v>14</v>
      </c>
      <c r="F141" s="366">
        <v>59</v>
      </c>
      <c r="G141" s="1037">
        <v>49.195599999999992</v>
      </c>
      <c r="H141" s="777"/>
      <c r="I141" s="498" t="str">
        <f t="shared" si="7"/>
        <v/>
      </c>
      <c r="J141" s="1201"/>
    </row>
    <row r="142" spans="1:10" s="69" customFormat="1">
      <c r="A142" s="1036" t="s">
        <v>2347</v>
      </c>
      <c r="B142" s="573">
        <v>512505</v>
      </c>
      <c r="C142" s="392">
        <v>4627090993089</v>
      </c>
      <c r="D142" s="392" t="s">
        <v>4827</v>
      </c>
      <c r="E142" s="500">
        <v>14</v>
      </c>
      <c r="F142" s="366">
        <v>59</v>
      </c>
      <c r="G142" s="1037">
        <v>49.195599999999992</v>
      </c>
      <c r="H142" s="777"/>
      <c r="I142" s="498" t="str">
        <f t="shared" si="7"/>
        <v/>
      </c>
      <c r="J142" s="1201"/>
    </row>
    <row r="143" spans="1:10" s="69" customFormat="1">
      <c r="A143" s="1036" t="s">
        <v>2348</v>
      </c>
      <c r="B143" s="573">
        <v>513201</v>
      </c>
      <c r="C143" s="392">
        <v>4627090993102</v>
      </c>
      <c r="D143" s="392" t="s">
        <v>4827</v>
      </c>
      <c r="E143" s="500">
        <v>14</v>
      </c>
      <c r="F143" s="366">
        <v>69</v>
      </c>
      <c r="G143" s="1037">
        <v>57.535999999999994</v>
      </c>
      <c r="H143" s="777"/>
      <c r="I143" s="498" t="str">
        <f t="shared" si="7"/>
        <v/>
      </c>
      <c r="J143" s="1201"/>
    </row>
    <row r="144" spans="1:10" s="69" customFormat="1">
      <c r="A144" s="1036" t="s">
        <v>2349</v>
      </c>
      <c r="B144" s="573">
        <v>513801</v>
      </c>
      <c r="C144" s="392">
        <v>4627090993119</v>
      </c>
      <c r="D144" s="392" t="s">
        <v>4827</v>
      </c>
      <c r="E144" s="500">
        <v>14</v>
      </c>
      <c r="F144" s="366">
        <v>69</v>
      </c>
      <c r="G144" s="1037">
        <v>57.535999999999994</v>
      </c>
      <c r="H144" s="777"/>
      <c r="I144" s="498" t="str">
        <f t="shared" si="7"/>
        <v/>
      </c>
      <c r="J144" s="1201"/>
    </row>
    <row r="145" spans="1:10" s="69" customFormat="1">
      <c r="A145" s="373" t="s">
        <v>1887</v>
      </c>
      <c r="B145" s="561"/>
      <c r="C145" s="492"/>
      <c r="D145" s="492"/>
      <c r="E145" s="493"/>
      <c r="F145" s="957"/>
      <c r="G145" s="494"/>
      <c r="H145" s="368"/>
      <c r="I145" s="376"/>
      <c r="J145" s="1201"/>
    </row>
    <row r="146" spans="1:10" s="77" customFormat="1" ht="13.95" customHeight="1">
      <c r="A146" s="385" t="s">
        <v>1760</v>
      </c>
      <c r="B146" s="563">
        <v>511301</v>
      </c>
      <c r="C146" s="387">
        <v>4627090992211</v>
      </c>
      <c r="D146" s="387" t="s">
        <v>4827</v>
      </c>
      <c r="E146" s="495">
        <v>16</v>
      </c>
      <c r="F146" s="957">
        <v>119</v>
      </c>
      <c r="G146" s="496">
        <v>81.2</v>
      </c>
      <c r="H146" s="777"/>
      <c r="I146" s="498" t="str">
        <f t="shared" ref="I146:I151" si="8">IF($H146&gt;0,$G146*$H146,"")</f>
        <v/>
      </c>
      <c r="J146" s="1201" t="s">
        <v>4745</v>
      </c>
    </row>
    <row r="147" spans="1:10" s="77" customFormat="1">
      <c r="A147" s="385" t="s">
        <v>1761</v>
      </c>
      <c r="B147" s="563">
        <v>511304</v>
      </c>
      <c r="C147" s="387">
        <v>4627090992631</v>
      </c>
      <c r="D147" s="387" t="s">
        <v>4827</v>
      </c>
      <c r="E147" s="495">
        <v>16</v>
      </c>
      <c r="F147" s="957">
        <v>119</v>
      </c>
      <c r="G147" s="496">
        <v>81.2</v>
      </c>
      <c r="H147" s="777"/>
      <c r="I147" s="498" t="str">
        <f t="shared" si="8"/>
        <v/>
      </c>
      <c r="J147" s="1201" t="s">
        <v>4745</v>
      </c>
    </row>
    <row r="148" spans="1:10" s="77" customFormat="1">
      <c r="A148" s="385" t="s">
        <v>1762</v>
      </c>
      <c r="B148" s="563">
        <v>511305</v>
      </c>
      <c r="C148" s="387">
        <v>4627090992648</v>
      </c>
      <c r="D148" s="387" t="s">
        <v>4827</v>
      </c>
      <c r="E148" s="495">
        <v>16</v>
      </c>
      <c r="F148" s="957">
        <v>119</v>
      </c>
      <c r="G148" s="496">
        <v>81.2</v>
      </c>
      <c r="H148" s="777"/>
      <c r="I148" s="498" t="str">
        <f t="shared" si="8"/>
        <v/>
      </c>
      <c r="J148" s="1201" t="s">
        <v>4745</v>
      </c>
    </row>
    <row r="149" spans="1:10" s="77" customFormat="1">
      <c r="A149" s="385" t="s">
        <v>1763</v>
      </c>
      <c r="B149" s="563">
        <v>511302</v>
      </c>
      <c r="C149" s="387">
        <v>4627090992600</v>
      </c>
      <c r="D149" s="387" t="s">
        <v>4827</v>
      </c>
      <c r="E149" s="495">
        <v>16</v>
      </c>
      <c r="F149" s="957">
        <v>119</v>
      </c>
      <c r="G149" s="496">
        <v>81.2</v>
      </c>
      <c r="H149" s="777"/>
      <c r="I149" s="498" t="str">
        <f t="shared" si="8"/>
        <v/>
      </c>
      <c r="J149" s="1201" t="s">
        <v>4745</v>
      </c>
    </row>
    <row r="150" spans="1:10" s="77" customFormat="1">
      <c r="A150" s="385" t="s">
        <v>1764</v>
      </c>
      <c r="B150" s="563">
        <v>511306</v>
      </c>
      <c r="C150" s="387">
        <v>4627090992655</v>
      </c>
      <c r="D150" s="387" t="s">
        <v>4827</v>
      </c>
      <c r="E150" s="495">
        <v>16</v>
      </c>
      <c r="F150" s="957">
        <v>119</v>
      </c>
      <c r="G150" s="496">
        <v>81.2</v>
      </c>
      <c r="H150" s="777"/>
      <c r="I150" s="498" t="str">
        <f t="shared" si="8"/>
        <v/>
      </c>
      <c r="J150" s="1201" t="s">
        <v>4745</v>
      </c>
    </row>
    <row r="151" spans="1:10" s="77" customFormat="1">
      <c r="A151" s="385" t="s">
        <v>1765</v>
      </c>
      <c r="B151" s="563">
        <v>511303</v>
      </c>
      <c r="C151" s="387">
        <v>4627090992617</v>
      </c>
      <c r="D151" s="387" t="s">
        <v>4827</v>
      </c>
      <c r="E151" s="495">
        <v>16</v>
      </c>
      <c r="F151" s="957">
        <v>119</v>
      </c>
      <c r="G151" s="496">
        <v>81.2</v>
      </c>
      <c r="H151" s="777"/>
      <c r="I151" s="498" t="str">
        <f t="shared" si="8"/>
        <v/>
      </c>
      <c r="J151" s="1201" t="s">
        <v>4745</v>
      </c>
    </row>
    <row r="152" spans="1:10" s="69" customFormat="1" ht="15" customHeight="1">
      <c r="A152" s="544" t="s">
        <v>1888</v>
      </c>
      <c r="B152" s="276"/>
      <c r="C152" s="495"/>
      <c r="D152" s="495"/>
      <c r="E152" s="495"/>
      <c r="F152" s="957"/>
      <c r="G152" s="367"/>
      <c r="H152" s="368"/>
      <c r="I152" s="376"/>
      <c r="J152" s="1201"/>
    </row>
    <row r="153" spans="1:10" s="77" customFormat="1">
      <c r="A153" s="499" t="s">
        <v>1927</v>
      </c>
      <c r="B153" s="563">
        <v>513101</v>
      </c>
      <c r="C153" s="387">
        <v>4627090992174</v>
      </c>
      <c r="D153" s="387" t="s">
        <v>4827</v>
      </c>
      <c r="E153" s="495">
        <v>16</v>
      </c>
      <c r="F153" s="957">
        <v>89</v>
      </c>
      <c r="G153" s="496">
        <v>60.73</v>
      </c>
      <c r="H153" s="777"/>
      <c r="I153" s="498" t="str">
        <f t="shared" ref="I153:I171" si="9">IF($H153&gt;0,$G153*$H153,"")</f>
        <v/>
      </c>
      <c r="J153" s="1201" t="s">
        <v>4745</v>
      </c>
    </row>
    <row r="154" spans="1:10" s="77" customFormat="1">
      <c r="A154" s="385" t="s">
        <v>5192</v>
      </c>
      <c r="B154" s="563">
        <v>513105</v>
      </c>
      <c r="C154" s="387">
        <v>4627090992372</v>
      </c>
      <c r="D154" s="387" t="s">
        <v>4827</v>
      </c>
      <c r="E154" s="495">
        <v>16</v>
      </c>
      <c r="F154" s="957">
        <v>89</v>
      </c>
      <c r="G154" s="496">
        <v>60.73</v>
      </c>
      <c r="H154" s="777"/>
      <c r="I154" s="498" t="str">
        <f>IF($H154&gt;0,$G154*$H154,"")</f>
        <v/>
      </c>
      <c r="J154" s="1201" t="s">
        <v>4745</v>
      </c>
    </row>
    <row r="155" spans="1:10" s="77" customFormat="1">
      <c r="A155" s="385" t="s">
        <v>1930</v>
      </c>
      <c r="B155" s="563">
        <v>513104</v>
      </c>
      <c r="C155" s="387">
        <v>4627090992365</v>
      </c>
      <c r="D155" s="387" t="s">
        <v>4827</v>
      </c>
      <c r="E155" s="495">
        <v>16</v>
      </c>
      <c r="F155" s="957">
        <v>89</v>
      </c>
      <c r="G155" s="496">
        <v>60.73</v>
      </c>
      <c r="H155" s="777"/>
      <c r="I155" s="498" t="str">
        <f>IF($H155&gt;0,$G155*$H155,"")</f>
        <v/>
      </c>
      <c r="J155" s="1201" t="s">
        <v>4745</v>
      </c>
    </row>
    <row r="156" spans="1:10" s="77" customFormat="1">
      <c r="A156" s="385" t="s">
        <v>1928</v>
      </c>
      <c r="B156" s="563">
        <v>513102</v>
      </c>
      <c r="C156" s="387">
        <v>4627090992341</v>
      </c>
      <c r="D156" s="387" t="s">
        <v>4827</v>
      </c>
      <c r="E156" s="495">
        <v>16</v>
      </c>
      <c r="F156" s="957">
        <v>89</v>
      </c>
      <c r="G156" s="496">
        <v>60.73</v>
      </c>
      <c r="H156" s="777"/>
      <c r="I156" s="498" t="str">
        <f t="shared" si="9"/>
        <v/>
      </c>
      <c r="J156" s="1201" t="s">
        <v>4745</v>
      </c>
    </row>
    <row r="157" spans="1:10" s="77" customFormat="1">
      <c r="A157" s="385" t="s">
        <v>1929</v>
      </c>
      <c r="B157" s="563">
        <v>513103</v>
      </c>
      <c r="C157" s="387">
        <v>4627090992358</v>
      </c>
      <c r="D157" s="387" t="s">
        <v>4827</v>
      </c>
      <c r="E157" s="495">
        <v>16</v>
      </c>
      <c r="F157" s="957">
        <v>89</v>
      </c>
      <c r="G157" s="496">
        <v>60.73</v>
      </c>
      <c r="H157" s="777"/>
      <c r="I157" s="498" t="str">
        <f t="shared" si="9"/>
        <v/>
      </c>
      <c r="J157" s="1201" t="s">
        <v>4745</v>
      </c>
    </row>
    <row r="158" spans="1:10" s="77" customFormat="1">
      <c r="A158" s="385" t="s">
        <v>1931</v>
      </c>
      <c r="B158" s="563">
        <v>513106</v>
      </c>
      <c r="C158" s="387">
        <v>4627090992389</v>
      </c>
      <c r="D158" s="387" t="s">
        <v>4827</v>
      </c>
      <c r="E158" s="495">
        <v>16</v>
      </c>
      <c r="F158" s="957">
        <v>89</v>
      </c>
      <c r="G158" s="496">
        <v>60.73</v>
      </c>
      <c r="H158" s="777"/>
      <c r="I158" s="498" t="str">
        <f t="shared" si="9"/>
        <v/>
      </c>
      <c r="J158" s="1201" t="s">
        <v>4745</v>
      </c>
    </row>
    <row r="159" spans="1:10" s="77" customFormat="1">
      <c r="A159" s="385" t="s">
        <v>1932</v>
      </c>
      <c r="B159" s="563">
        <v>513107</v>
      </c>
      <c r="C159" s="387">
        <v>4627090992396</v>
      </c>
      <c r="D159" s="387" t="s">
        <v>4827</v>
      </c>
      <c r="E159" s="495">
        <v>16</v>
      </c>
      <c r="F159" s="957">
        <v>89</v>
      </c>
      <c r="G159" s="496">
        <v>60.73</v>
      </c>
      <c r="H159" s="777"/>
      <c r="I159" s="498" t="str">
        <f t="shared" si="9"/>
        <v/>
      </c>
      <c r="J159" s="1201" t="s">
        <v>4745</v>
      </c>
    </row>
    <row r="160" spans="1:10" s="77" customFormat="1">
      <c r="A160" s="385" t="s">
        <v>1933</v>
      </c>
      <c r="B160" s="563">
        <v>513108</v>
      </c>
      <c r="C160" s="387">
        <v>4627090992402</v>
      </c>
      <c r="D160" s="387" t="s">
        <v>4827</v>
      </c>
      <c r="E160" s="495">
        <v>16</v>
      </c>
      <c r="F160" s="957">
        <v>89</v>
      </c>
      <c r="G160" s="496">
        <v>60.73</v>
      </c>
      <c r="H160" s="777"/>
      <c r="I160" s="498" t="str">
        <f t="shared" si="9"/>
        <v/>
      </c>
      <c r="J160" s="1201" t="s">
        <v>4745</v>
      </c>
    </row>
    <row r="161" spans="1:50" s="77" customFormat="1">
      <c r="A161" s="385" t="s">
        <v>1934</v>
      </c>
      <c r="B161" s="563">
        <v>513109</v>
      </c>
      <c r="C161" s="387">
        <v>4627090992419</v>
      </c>
      <c r="D161" s="387" t="s">
        <v>4827</v>
      </c>
      <c r="E161" s="495">
        <v>16</v>
      </c>
      <c r="F161" s="957">
        <v>89</v>
      </c>
      <c r="G161" s="496">
        <v>60.73</v>
      </c>
      <c r="H161" s="777"/>
      <c r="I161" s="498" t="str">
        <f t="shared" si="9"/>
        <v/>
      </c>
      <c r="J161" s="1201" t="s">
        <v>4745</v>
      </c>
    </row>
    <row r="162" spans="1:50" s="77" customFormat="1">
      <c r="A162" s="385" t="s">
        <v>1935</v>
      </c>
      <c r="B162" s="563">
        <v>513110</v>
      </c>
      <c r="C162" s="387">
        <v>4627090992426</v>
      </c>
      <c r="D162" s="387" t="s">
        <v>4827</v>
      </c>
      <c r="E162" s="495">
        <v>16</v>
      </c>
      <c r="F162" s="957">
        <v>89</v>
      </c>
      <c r="G162" s="496">
        <v>60.73</v>
      </c>
      <c r="H162" s="777"/>
      <c r="I162" s="498" t="str">
        <f t="shared" si="9"/>
        <v/>
      </c>
      <c r="J162" s="1201" t="s">
        <v>4745</v>
      </c>
    </row>
    <row r="163" spans="1:50" s="77" customFormat="1">
      <c r="A163" s="385" t="s">
        <v>1936</v>
      </c>
      <c r="B163" s="563">
        <v>513111</v>
      </c>
      <c r="C163" s="387">
        <v>4627090992433</v>
      </c>
      <c r="D163" s="387" t="s">
        <v>4827</v>
      </c>
      <c r="E163" s="495">
        <v>16</v>
      </c>
      <c r="F163" s="957">
        <v>89</v>
      </c>
      <c r="G163" s="496">
        <v>60.73</v>
      </c>
      <c r="H163" s="777"/>
      <c r="I163" s="498" t="str">
        <f t="shared" si="9"/>
        <v/>
      </c>
      <c r="J163" s="1201" t="s">
        <v>4745</v>
      </c>
    </row>
    <row r="164" spans="1:50" s="77" customFormat="1">
      <c r="A164" s="385" t="s">
        <v>1937</v>
      </c>
      <c r="B164" s="563">
        <v>513112</v>
      </c>
      <c r="C164" s="387">
        <v>4627090992440</v>
      </c>
      <c r="D164" s="387" t="s">
        <v>4827</v>
      </c>
      <c r="E164" s="495">
        <v>16</v>
      </c>
      <c r="F164" s="957">
        <v>89</v>
      </c>
      <c r="G164" s="496">
        <v>60.73</v>
      </c>
      <c r="H164" s="777"/>
      <c r="I164" s="498" t="str">
        <f t="shared" si="9"/>
        <v/>
      </c>
      <c r="J164" s="1201" t="s">
        <v>4745</v>
      </c>
    </row>
    <row r="165" spans="1:50" s="77" customFormat="1">
      <c r="A165" s="385" t="s">
        <v>1938</v>
      </c>
      <c r="B165" s="563">
        <v>513113</v>
      </c>
      <c r="C165" s="387">
        <v>4627090992488</v>
      </c>
      <c r="D165" s="387" t="s">
        <v>4827</v>
      </c>
      <c r="E165" s="495">
        <v>16</v>
      </c>
      <c r="F165" s="957">
        <v>89</v>
      </c>
      <c r="G165" s="496">
        <v>60.73</v>
      </c>
      <c r="H165" s="777"/>
      <c r="I165" s="498" t="str">
        <f t="shared" si="9"/>
        <v/>
      </c>
      <c r="J165" s="1201" t="s">
        <v>4745</v>
      </c>
    </row>
    <row r="166" spans="1:50" s="77" customFormat="1">
      <c r="A166" s="385" t="s">
        <v>1751</v>
      </c>
      <c r="B166" s="563">
        <v>513114</v>
      </c>
      <c r="C166" s="387">
        <v>4627090992181</v>
      </c>
      <c r="D166" s="387" t="s">
        <v>4827</v>
      </c>
      <c r="E166" s="495">
        <v>18</v>
      </c>
      <c r="F166" s="957">
        <v>89</v>
      </c>
      <c r="G166" s="496">
        <v>60.73</v>
      </c>
      <c r="H166" s="777"/>
      <c r="I166" s="498" t="str">
        <f t="shared" si="9"/>
        <v/>
      </c>
      <c r="J166" s="1201"/>
    </row>
    <row r="167" spans="1:50" s="77" customFormat="1">
      <c r="A167" s="499" t="s">
        <v>1752</v>
      </c>
      <c r="B167" s="563">
        <v>513115</v>
      </c>
      <c r="C167" s="387">
        <v>4627090992471</v>
      </c>
      <c r="D167" s="387" t="s">
        <v>4827</v>
      </c>
      <c r="E167" s="495">
        <v>18</v>
      </c>
      <c r="F167" s="957">
        <v>89</v>
      </c>
      <c r="G167" s="496">
        <v>60.73</v>
      </c>
      <c r="H167" s="777"/>
      <c r="I167" s="498" t="str">
        <f t="shared" si="9"/>
        <v/>
      </c>
      <c r="J167" s="1201"/>
    </row>
    <row r="168" spans="1:50" s="77" customFormat="1">
      <c r="A168" s="385" t="s">
        <v>1753</v>
      </c>
      <c r="B168" s="563">
        <v>513116</v>
      </c>
      <c r="C168" s="387">
        <v>4627090992495</v>
      </c>
      <c r="D168" s="387" t="s">
        <v>4827</v>
      </c>
      <c r="E168" s="495">
        <v>18</v>
      </c>
      <c r="F168" s="957">
        <v>89</v>
      </c>
      <c r="G168" s="496">
        <v>60.73</v>
      </c>
      <c r="H168" s="777"/>
      <c r="I168" s="498" t="str">
        <f t="shared" si="9"/>
        <v/>
      </c>
      <c r="J168" s="1201"/>
    </row>
    <row r="169" spans="1:50" s="77" customFormat="1">
      <c r="A169" s="385" t="s">
        <v>1754</v>
      </c>
      <c r="B169" s="563">
        <v>513117</v>
      </c>
      <c r="C169" s="387">
        <v>4627090992501</v>
      </c>
      <c r="D169" s="387" t="s">
        <v>4827</v>
      </c>
      <c r="E169" s="495">
        <v>18</v>
      </c>
      <c r="F169" s="957">
        <v>89</v>
      </c>
      <c r="G169" s="496">
        <v>60.73</v>
      </c>
      <c r="H169" s="777"/>
      <c r="I169" s="498" t="str">
        <f t="shared" si="9"/>
        <v/>
      </c>
      <c r="J169" s="1201"/>
    </row>
    <row r="170" spans="1:50" s="77" customFormat="1">
      <c r="A170" s="385" t="s">
        <v>1755</v>
      </c>
      <c r="B170" s="563">
        <v>513118</v>
      </c>
      <c r="C170" s="387">
        <v>4627090992518</v>
      </c>
      <c r="D170" s="387" t="s">
        <v>4827</v>
      </c>
      <c r="E170" s="495">
        <v>18</v>
      </c>
      <c r="F170" s="957">
        <v>89</v>
      </c>
      <c r="G170" s="496">
        <v>60.73</v>
      </c>
      <c r="H170" s="777"/>
      <c r="I170" s="498" t="str">
        <f t="shared" si="9"/>
        <v/>
      </c>
      <c r="J170" s="1201"/>
    </row>
    <row r="171" spans="1:50" s="77" customFormat="1">
      <c r="A171" s="385" t="s">
        <v>1756</v>
      </c>
      <c r="B171" s="563">
        <v>513119</v>
      </c>
      <c r="C171" s="387">
        <v>4627090992525</v>
      </c>
      <c r="D171" s="387" t="s">
        <v>4827</v>
      </c>
      <c r="E171" s="495">
        <v>18</v>
      </c>
      <c r="F171" s="957">
        <v>89</v>
      </c>
      <c r="G171" s="496">
        <v>60.73</v>
      </c>
      <c r="H171" s="777"/>
      <c r="I171" s="498" t="str">
        <f t="shared" si="9"/>
        <v/>
      </c>
      <c r="J171" s="1201"/>
    </row>
    <row r="172" spans="1:50" s="70" customFormat="1">
      <c r="A172" s="374" t="s">
        <v>1738</v>
      </c>
      <c r="B172" s="561"/>
      <c r="C172" s="375"/>
      <c r="D172" s="375"/>
      <c r="E172" s="500"/>
      <c r="F172" s="366"/>
      <c r="G172" s="365"/>
      <c r="H172" s="366"/>
      <c r="I172" s="477"/>
      <c r="J172" s="1201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</row>
    <row r="173" spans="1:50" s="78" customFormat="1">
      <c r="A173" s="499" t="s">
        <v>1708</v>
      </c>
      <c r="B173" s="564">
        <v>514206</v>
      </c>
      <c r="C173" s="502">
        <v>4627090991832</v>
      </c>
      <c r="D173" s="502" t="s">
        <v>4827</v>
      </c>
      <c r="E173" s="500">
        <v>12</v>
      </c>
      <c r="F173" s="366">
        <v>69</v>
      </c>
      <c r="G173" s="503">
        <v>47.97</v>
      </c>
      <c r="H173" s="777"/>
      <c r="I173" s="498" t="str">
        <f>IF($H173&gt;0,$G173*$H173,"")</f>
        <v/>
      </c>
      <c r="J173" s="1201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</row>
    <row r="174" spans="1:50" s="78" customFormat="1">
      <c r="A174" s="499" t="s">
        <v>1707</v>
      </c>
      <c r="B174" s="564">
        <v>514205</v>
      </c>
      <c r="C174" s="502">
        <v>4627090991825</v>
      </c>
      <c r="D174" s="502" t="s">
        <v>4827</v>
      </c>
      <c r="E174" s="500">
        <v>12</v>
      </c>
      <c r="F174" s="366">
        <v>69</v>
      </c>
      <c r="G174" s="503">
        <v>47.97</v>
      </c>
      <c r="H174" s="777"/>
      <c r="I174" s="498" t="str">
        <f>IF($H174&gt;0,$G174*$H174,"")</f>
        <v/>
      </c>
      <c r="J174" s="1201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</row>
    <row r="175" spans="1:50" s="78" customFormat="1">
      <c r="A175" s="499" t="s">
        <v>1705</v>
      </c>
      <c r="B175" s="564">
        <v>514203</v>
      </c>
      <c r="C175" s="502">
        <v>4627090991801</v>
      </c>
      <c r="D175" s="502" t="s">
        <v>4827</v>
      </c>
      <c r="E175" s="500">
        <v>12</v>
      </c>
      <c r="F175" s="366">
        <v>69</v>
      </c>
      <c r="G175" s="503">
        <v>47.97</v>
      </c>
      <c r="H175" s="777"/>
      <c r="I175" s="498" t="str">
        <f>IF($H175&gt;0,$G175*$H175,"")</f>
        <v/>
      </c>
      <c r="J175" s="1201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</row>
    <row r="176" spans="1:50" s="78" customFormat="1">
      <c r="A176" s="499" t="s">
        <v>1706</v>
      </c>
      <c r="B176" s="564">
        <v>514204</v>
      </c>
      <c r="C176" s="502">
        <v>4627090991818</v>
      </c>
      <c r="D176" s="502" t="s">
        <v>4827</v>
      </c>
      <c r="E176" s="500">
        <v>12</v>
      </c>
      <c r="F176" s="366">
        <v>69</v>
      </c>
      <c r="G176" s="503">
        <v>47.97</v>
      </c>
      <c r="H176" s="777"/>
      <c r="I176" s="498" t="str">
        <f>IF($H176&gt;0,$G176*$H176,"")</f>
        <v/>
      </c>
      <c r="J176" s="1201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</row>
    <row r="177" spans="1:50" s="78" customFormat="1">
      <c r="A177" s="499" t="s">
        <v>1704</v>
      </c>
      <c r="B177" s="564">
        <v>514202</v>
      </c>
      <c r="C177" s="502">
        <v>4627090991795</v>
      </c>
      <c r="D177" s="502" t="s">
        <v>4827</v>
      </c>
      <c r="E177" s="500">
        <v>12</v>
      </c>
      <c r="F177" s="366">
        <v>69</v>
      </c>
      <c r="G177" s="503">
        <v>47.97</v>
      </c>
      <c r="H177" s="777"/>
      <c r="I177" s="498" t="str">
        <f t="shared" ref="I177:I184" si="10">IF($H177&gt;0,$G177*$H177,"")</f>
        <v/>
      </c>
      <c r="J177" s="1201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</row>
    <row r="178" spans="1:50" s="78" customFormat="1">
      <c r="A178" s="499" t="s">
        <v>1703</v>
      </c>
      <c r="B178" s="564">
        <v>514201</v>
      </c>
      <c r="C178" s="502">
        <v>4627090991788</v>
      </c>
      <c r="D178" s="502" t="s">
        <v>4827</v>
      </c>
      <c r="E178" s="500">
        <v>12</v>
      </c>
      <c r="F178" s="366">
        <v>69</v>
      </c>
      <c r="G178" s="503">
        <v>47.97</v>
      </c>
      <c r="H178" s="777"/>
      <c r="I178" s="498" t="str">
        <f>IF($H178&gt;0,$G178*$H178,"")</f>
        <v/>
      </c>
      <c r="J178" s="1201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</row>
    <row r="179" spans="1:50" s="77" customFormat="1">
      <c r="A179" s="385" t="s">
        <v>1709</v>
      </c>
      <c r="B179" s="563">
        <v>515401</v>
      </c>
      <c r="C179" s="387">
        <v>4627090992204</v>
      </c>
      <c r="D179" s="502" t="s">
        <v>4827</v>
      </c>
      <c r="E179" s="495">
        <v>16</v>
      </c>
      <c r="F179" s="957">
        <v>99</v>
      </c>
      <c r="G179" s="496">
        <v>67.56</v>
      </c>
      <c r="H179" s="777"/>
      <c r="I179" s="498" t="str">
        <f t="shared" si="10"/>
        <v/>
      </c>
      <c r="J179" s="1201"/>
    </row>
    <row r="180" spans="1:50" s="77" customFormat="1">
      <c r="A180" s="385" t="s">
        <v>1710</v>
      </c>
      <c r="B180" s="563">
        <v>515402</v>
      </c>
      <c r="C180" s="387">
        <v>4627090992570</v>
      </c>
      <c r="D180" s="502" t="s">
        <v>4827</v>
      </c>
      <c r="E180" s="495">
        <v>16</v>
      </c>
      <c r="F180" s="957">
        <v>99</v>
      </c>
      <c r="G180" s="496">
        <v>67.56</v>
      </c>
      <c r="H180" s="777"/>
      <c r="I180" s="498" t="str">
        <f t="shared" si="10"/>
        <v/>
      </c>
      <c r="J180" s="1201"/>
    </row>
    <row r="181" spans="1:50" s="77" customFormat="1">
      <c r="A181" s="385" t="s">
        <v>1711</v>
      </c>
      <c r="B181" s="563">
        <v>515403</v>
      </c>
      <c r="C181" s="387">
        <v>4627090992587</v>
      </c>
      <c r="D181" s="502" t="s">
        <v>4827</v>
      </c>
      <c r="E181" s="495">
        <v>16</v>
      </c>
      <c r="F181" s="957">
        <v>99</v>
      </c>
      <c r="G181" s="496">
        <v>67.56</v>
      </c>
      <c r="H181" s="777"/>
      <c r="I181" s="498" t="str">
        <f t="shared" si="10"/>
        <v/>
      </c>
      <c r="J181" s="1201"/>
    </row>
    <row r="182" spans="1:50" s="77" customFormat="1">
      <c r="A182" s="385" t="s">
        <v>1712</v>
      </c>
      <c r="B182" s="563">
        <v>514702</v>
      </c>
      <c r="C182" s="387">
        <v>4627090992549</v>
      </c>
      <c r="D182" s="502" t="s">
        <v>4827</v>
      </c>
      <c r="E182" s="495">
        <v>16</v>
      </c>
      <c r="F182" s="957">
        <v>99</v>
      </c>
      <c r="G182" s="496">
        <v>67.56</v>
      </c>
      <c r="H182" s="777"/>
      <c r="I182" s="498" t="str">
        <f t="shared" si="10"/>
        <v/>
      </c>
      <c r="J182" s="1201"/>
    </row>
    <row r="183" spans="1:50" s="77" customFormat="1">
      <c r="A183" s="385" t="s">
        <v>1713</v>
      </c>
      <c r="B183" s="563">
        <v>514701</v>
      </c>
      <c r="C183" s="387">
        <v>4627090992198</v>
      </c>
      <c r="D183" s="502" t="s">
        <v>4827</v>
      </c>
      <c r="E183" s="495">
        <v>16</v>
      </c>
      <c r="F183" s="957">
        <v>99</v>
      </c>
      <c r="G183" s="496">
        <v>67.56</v>
      </c>
      <c r="H183" s="777"/>
      <c r="I183" s="498" t="str">
        <f t="shared" si="10"/>
        <v/>
      </c>
      <c r="J183" s="1201"/>
    </row>
    <row r="184" spans="1:50" s="77" customFormat="1">
      <c r="A184" s="385" t="s">
        <v>1714</v>
      </c>
      <c r="B184" s="563">
        <v>514703</v>
      </c>
      <c r="C184" s="387">
        <v>4627090992556</v>
      </c>
      <c r="D184" s="502" t="s">
        <v>4827</v>
      </c>
      <c r="E184" s="495">
        <v>16</v>
      </c>
      <c r="F184" s="957">
        <v>99</v>
      </c>
      <c r="G184" s="496">
        <v>67.56</v>
      </c>
      <c r="H184" s="777"/>
      <c r="I184" s="498" t="str">
        <f t="shared" si="10"/>
        <v/>
      </c>
      <c r="J184" s="1201"/>
    </row>
    <row r="185" spans="1:50" s="68" customFormat="1">
      <c r="A185" s="374" t="s">
        <v>1739</v>
      </c>
      <c r="B185" s="561"/>
      <c r="C185" s="375"/>
      <c r="D185" s="375"/>
      <c r="E185" s="500"/>
      <c r="F185" s="366"/>
      <c r="G185" s="365"/>
      <c r="H185" s="366"/>
      <c r="I185" s="477"/>
      <c r="J185" s="1202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</row>
    <row r="186" spans="1:50" s="80" customFormat="1">
      <c r="A186" s="499" t="s">
        <v>3035</v>
      </c>
      <c r="B186" s="564">
        <v>313502</v>
      </c>
      <c r="C186" s="502">
        <v>4627090992020</v>
      </c>
      <c r="D186" s="502" t="s">
        <v>4827</v>
      </c>
      <c r="E186" s="500">
        <v>8</v>
      </c>
      <c r="F186" s="366">
        <v>149</v>
      </c>
      <c r="G186" s="503">
        <v>96.02</v>
      </c>
      <c r="H186" s="777"/>
      <c r="I186" s="498" t="str">
        <f t="shared" ref="I186:I206" si="11">IF($H186&gt;0,$G186*$H186,"")</f>
        <v/>
      </c>
      <c r="J186" s="1202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</row>
    <row r="187" spans="1:50" s="80" customFormat="1">
      <c r="A187" s="499" t="s">
        <v>1496</v>
      </c>
      <c r="B187" s="564">
        <v>313501</v>
      </c>
      <c r="C187" s="502">
        <v>4627090992013</v>
      </c>
      <c r="D187" s="502" t="s">
        <v>4827</v>
      </c>
      <c r="E187" s="500">
        <v>8</v>
      </c>
      <c r="F187" s="366">
        <v>149</v>
      </c>
      <c r="G187" s="503">
        <v>96.02</v>
      </c>
      <c r="H187" s="777"/>
      <c r="I187" s="498" t="str">
        <f t="shared" si="11"/>
        <v/>
      </c>
      <c r="J187" s="1202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</row>
    <row r="188" spans="1:50" s="80" customFormat="1">
      <c r="A188" s="499" t="s">
        <v>1497</v>
      </c>
      <c r="B188" s="564">
        <v>313503</v>
      </c>
      <c r="C188" s="502">
        <v>4627090992037</v>
      </c>
      <c r="D188" s="502" t="s">
        <v>4827</v>
      </c>
      <c r="E188" s="500">
        <v>8</v>
      </c>
      <c r="F188" s="366">
        <v>149</v>
      </c>
      <c r="G188" s="503">
        <v>96.02</v>
      </c>
      <c r="H188" s="777"/>
      <c r="I188" s="498" t="str">
        <f t="shared" si="11"/>
        <v/>
      </c>
      <c r="J188" s="1202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</row>
    <row r="189" spans="1:50" s="80" customFormat="1">
      <c r="A189" s="499" t="s">
        <v>3036</v>
      </c>
      <c r="B189" s="564">
        <v>313304</v>
      </c>
      <c r="C189" s="502">
        <v>4627090991931</v>
      </c>
      <c r="D189" s="502" t="s">
        <v>4827</v>
      </c>
      <c r="E189" s="500">
        <v>10</v>
      </c>
      <c r="F189" s="366">
        <v>229</v>
      </c>
      <c r="G189" s="503">
        <v>147.58000000000001</v>
      </c>
      <c r="H189" s="777"/>
      <c r="I189" s="498" t="str">
        <f t="shared" si="11"/>
        <v/>
      </c>
      <c r="J189" s="1202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</row>
    <row r="190" spans="1:50" s="80" customFormat="1">
      <c r="A190" s="499" t="s">
        <v>3034</v>
      </c>
      <c r="B190" s="564">
        <v>313303</v>
      </c>
      <c r="C190" s="502">
        <v>4627090991887</v>
      </c>
      <c r="D190" s="502" t="s">
        <v>4827</v>
      </c>
      <c r="E190" s="500">
        <v>10</v>
      </c>
      <c r="F190" s="366">
        <v>239</v>
      </c>
      <c r="G190" s="503">
        <v>154.02000000000001</v>
      </c>
      <c r="H190" s="777"/>
      <c r="I190" s="498" t="str">
        <f t="shared" si="11"/>
        <v/>
      </c>
      <c r="J190" s="1202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</row>
    <row r="191" spans="1:50" s="80" customFormat="1">
      <c r="A191" s="499" t="s">
        <v>3032</v>
      </c>
      <c r="B191" s="564">
        <v>313301</v>
      </c>
      <c r="C191" s="502">
        <v>4627090991849</v>
      </c>
      <c r="D191" s="502" t="s">
        <v>4827</v>
      </c>
      <c r="E191" s="500">
        <v>10</v>
      </c>
      <c r="F191" s="366">
        <v>249</v>
      </c>
      <c r="G191" s="503">
        <v>160.46</v>
      </c>
      <c r="H191" s="777"/>
      <c r="I191" s="498" t="str">
        <f t="shared" si="11"/>
        <v/>
      </c>
      <c r="J191" s="1202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</row>
    <row r="192" spans="1:50" s="80" customFormat="1">
      <c r="A192" s="499" t="s">
        <v>3033</v>
      </c>
      <c r="B192" s="564">
        <v>313302</v>
      </c>
      <c r="C192" s="502">
        <v>4627090991856</v>
      </c>
      <c r="D192" s="502" t="s">
        <v>4827</v>
      </c>
      <c r="E192" s="500">
        <v>10</v>
      </c>
      <c r="F192" s="366">
        <v>249</v>
      </c>
      <c r="G192" s="503">
        <v>160.46</v>
      </c>
      <c r="H192" s="777"/>
      <c r="I192" s="498" t="str">
        <f t="shared" si="11"/>
        <v/>
      </c>
      <c r="J192" s="1202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</row>
    <row r="193" spans="1:50" s="80" customFormat="1">
      <c r="A193" s="499" t="s">
        <v>1716</v>
      </c>
      <c r="B193" s="564">
        <v>313202</v>
      </c>
      <c r="C193" s="502">
        <v>4627090991962</v>
      </c>
      <c r="D193" s="502" t="s">
        <v>4827</v>
      </c>
      <c r="E193" s="500">
        <v>8</v>
      </c>
      <c r="F193" s="366">
        <v>149</v>
      </c>
      <c r="G193" s="503">
        <v>96.02</v>
      </c>
      <c r="H193" s="777"/>
      <c r="I193" s="498" t="str">
        <f t="shared" si="11"/>
        <v/>
      </c>
      <c r="J193" s="1202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</row>
    <row r="194" spans="1:50" s="80" customFormat="1">
      <c r="A194" s="499" t="s">
        <v>1717</v>
      </c>
      <c r="B194" s="564">
        <v>313203</v>
      </c>
      <c r="C194" s="502">
        <v>4627090991979</v>
      </c>
      <c r="D194" s="502" t="s">
        <v>4827</v>
      </c>
      <c r="E194" s="500">
        <v>8</v>
      </c>
      <c r="F194" s="366">
        <v>149</v>
      </c>
      <c r="G194" s="503">
        <v>96.02</v>
      </c>
      <c r="H194" s="777"/>
      <c r="I194" s="498" t="str">
        <f t="shared" si="11"/>
        <v/>
      </c>
      <c r="J194" s="1202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</row>
    <row r="195" spans="1:50" s="80" customFormat="1">
      <c r="A195" s="499" t="s">
        <v>1715</v>
      </c>
      <c r="B195" s="564">
        <v>313201</v>
      </c>
      <c r="C195" s="502">
        <v>4627090991955</v>
      </c>
      <c r="D195" s="502" t="s">
        <v>4827</v>
      </c>
      <c r="E195" s="500">
        <v>8</v>
      </c>
      <c r="F195" s="366">
        <v>149</v>
      </c>
      <c r="G195" s="503">
        <v>96.02</v>
      </c>
      <c r="H195" s="777"/>
      <c r="I195" s="498" t="str">
        <f t="shared" si="11"/>
        <v/>
      </c>
      <c r="J195" s="1202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</row>
    <row r="196" spans="1:50" s="80" customFormat="1">
      <c r="A196" s="499" t="s">
        <v>535</v>
      </c>
      <c r="B196" s="564">
        <v>313504</v>
      </c>
      <c r="C196" s="502">
        <v>4627090992044</v>
      </c>
      <c r="D196" s="502" t="s">
        <v>4827</v>
      </c>
      <c r="E196" s="500">
        <v>8</v>
      </c>
      <c r="F196" s="366">
        <v>149</v>
      </c>
      <c r="G196" s="503">
        <v>96.02</v>
      </c>
      <c r="H196" s="777"/>
      <c r="I196" s="498" t="str">
        <f t="shared" si="11"/>
        <v/>
      </c>
      <c r="J196" s="1202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</row>
    <row r="197" spans="1:50" s="80" customFormat="1">
      <c r="A197" s="499" t="s">
        <v>532</v>
      </c>
      <c r="B197" s="564">
        <v>313602</v>
      </c>
      <c r="C197" s="502">
        <v>4627090991993</v>
      </c>
      <c r="D197" s="502" t="s">
        <v>4827</v>
      </c>
      <c r="E197" s="500">
        <v>13</v>
      </c>
      <c r="F197" s="366">
        <v>159</v>
      </c>
      <c r="G197" s="503">
        <v>102.46</v>
      </c>
      <c r="H197" s="777"/>
      <c r="I197" s="498" t="str">
        <f t="shared" si="11"/>
        <v/>
      </c>
      <c r="J197" s="1202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</row>
    <row r="198" spans="1:50" s="80" customFormat="1">
      <c r="A198" s="499" t="s">
        <v>533</v>
      </c>
      <c r="B198" s="564">
        <v>313603</v>
      </c>
      <c r="C198" s="502">
        <v>4627090992006</v>
      </c>
      <c r="D198" s="502" t="s">
        <v>4827</v>
      </c>
      <c r="E198" s="500">
        <v>13</v>
      </c>
      <c r="F198" s="366">
        <v>159</v>
      </c>
      <c r="G198" s="503">
        <v>102.46</v>
      </c>
      <c r="H198" s="777"/>
      <c r="I198" s="498" t="str">
        <f t="shared" si="11"/>
        <v/>
      </c>
      <c r="J198" s="1202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</row>
    <row r="199" spans="1:50" s="80" customFormat="1">
      <c r="A199" s="499" t="s">
        <v>531</v>
      </c>
      <c r="B199" s="564">
        <v>313601</v>
      </c>
      <c r="C199" s="502">
        <v>4627090991986</v>
      </c>
      <c r="D199" s="502" t="s">
        <v>4827</v>
      </c>
      <c r="E199" s="500">
        <v>13</v>
      </c>
      <c r="F199" s="366">
        <v>159</v>
      </c>
      <c r="G199" s="503">
        <v>102.46</v>
      </c>
      <c r="H199" s="777"/>
      <c r="I199" s="498" t="str">
        <f t="shared" si="11"/>
        <v/>
      </c>
      <c r="J199" s="1202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</row>
    <row r="200" spans="1:50" s="80" customFormat="1">
      <c r="A200" s="499" t="s">
        <v>3037</v>
      </c>
      <c r="B200" s="564">
        <v>313701</v>
      </c>
      <c r="C200" s="502">
        <v>4627090991900</v>
      </c>
      <c r="D200" s="502" t="s">
        <v>4827</v>
      </c>
      <c r="E200" s="500">
        <v>10</v>
      </c>
      <c r="F200" s="366">
        <v>229</v>
      </c>
      <c r="G200" s="503">
        <v>147.58000000000001</v>
      </c>
      <c r="H200" s="777"/>
      <c r="I200" s="498" t="str">
        <f t="shared" si="11"/>
        <v/>
      </c>
      <c r="J200" s="1202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</row>
    <row r="201" spans="1:50" s="80" customFormat="1">
      <c r="A201" s="499" t="s">
        <v>3038</v>
      </c>
      <c r="B201" s="564">
        <v>313702</v>
      </c>
      <c r="C201" s="502">
        <v>4627090991917</v>
      </c>
      <c r="D201" s="502" t="s">
        <v>4827</v>
      </c>
      <c r="E201" s="500">
        <v>10</v>
      </c>
      <c r="F201" s="366">
        <v>229</v>
      </c>
      <c r="G201" s="503">
        <v>147.58000000000001</v>
      </c>
      <c r="H201" s="777"/>
      <c r="I201" s="498" t="str">
        <f t="shared" si="11"/>
        <v/>
      </c>
      <c r="J201" s="1202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</row>
    <row r="202" spans="1:50" s="80" customFormat="1">
      <c r="A202" s="499" t="s">
        <v>3050</v>
      </c>
      <c r="B202" s="564">
        <v>313401</v>
      </c>
      <c r="C202" s="502">
        <v>4627090991863</v>
      </c>
      <c r="D202" s="502" t="s">
        <v>4827</v>
      </c>
      <c r="E202" s="500">
        <v>10</v>
      </c>
      <c r="F202" s="366">
        <v>249</v>
      </c>
      <c r="G202" s="503">
        <v>160.46</v>
      </c>
      <c r="H202" s="777"/>
      <c r="I202" s="498" t="str">
        <f t="shared" si="11"/>
        <v/>
      </c>
      <c r="J202" s="1202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</row>
    <row r="203" spans="1:50" s="80" customFormat="1">
      <c r="A203" s="499" t="s">
        <v>534</v>
      </c>
      <c r="B203" s="564">
        <v>313703</v>
      </c>
      <c r="C203" s="502">
        <v>4627090991924</v>
      </c>
      <c r="D203" s="502" t="s">
        <v>4827</v>
      </c>
      <c r="E203" s="500">
        <v>10</v>
      </c>
      <c r="F203" s="366">
        <v>229</v>
      </c>
      <c r="G203" s="503">
        <v>160.46</v>
      </c>
      <c r="H203" s="777"/>
      <c r="I203" s="498" t="str">
        <f t="shared" si="11"/>
        <v/>
      </c>
      <c r="J203" s="1202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s="80" customFormat="1">
      <c r="A204" s="499" t="s">
        <v>3051</v>
      </c>
      <c r="B204" s="564">
        <v>313402</v>
      </c>
      <c r="C204" s="502">
        <v>4627090991870</v>
      </c>
      <c r="D204" s="502" t="s">
        <v>4827</v>
      </c>
      <c r="E204" s="500">
        <v>10</v>
      </c>
      <c r="F204" s="366">
        <v>239</v>
      </c>
      <c r="G204" s="503">
        <v>154.02000000000001</v>
      </c>
      <c r="H204" s="777"/>
      <c r="I204" s="498" t="str">
        <f t="shared" si="11"/>
        <v/>
      </c>
      <c r="J204" s="1202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50" s="80" customFormat="1">
      <c r="A205" s="499" t="s">
        <v>3039</v>
      </c>
      <c r="B205" s="564">
        <v>313704</v>
      </c>
      <c r="C205" s="502">
        <v>4627090991948</v>
      </c>
      <c r="D205" s="502" t="s">
        <v>4827</v>
      </c>
      <c r="E205" s="500">
        <v>10</v>
      </c>
      <c r="F205" s="366">
        <v>229</v>
      </c>
      <c r="G205" s="503">
        <v>147.58000000000001</v>
      </c>
      <c r="H205" s="777"/>
      <c r="I205" s="498" t="str">
        <f t="shared" si="11"/>
        <v/>
      </c>
      <c r="J205" s="1202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</row>
    <row r="206" spans="1:50" s="80" customFormat="1">
      <c r="A206" s="499" t="s">
        <v>3040</v>
      </c>
      <c r="B206" s="564">
        <v>313901</v>
      </c>
      <c r="C206" s="502">
        <v>4627090991894</v>
      </c>
      <c r="D206" s="502" t="s">
        <v>4827</v>
      </c>
      <c r="E206" s="500">
        <v>10</v>
      </c>
      <c r="F206" s="366">
        <v>239</v>
      </c>
      <c r="G206" s="503">
        <v>154.02000000000001</v>
      </c>
      <c r="H206" s="777"/>
      <c r="I206" s="498" t="str">
        <f t="shared" si="11"/>
        <v/>
      </c>
      <c r="J206" s="1202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</row>
    <row r="207" spans="1:50" s="68" customFormat="1">
      <c r="A207" s="374" t="s">
        <v>1889</v>
      </c>
      <c r="B207" s="561"/>
      <c r="C207" s="375"/>
      <c r="D207" s="375"/>
      <c r="E207" s="500"/>
      <c r="F207" s="366"/>
      <c r="G207" s="365"/>
      <c r="H207" s="366"/>
      <c r="I207" s="477"/>
      <c r="J207" s="1202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</row>
    <row r="208" spans="1:50" s="80" customFormat="1">
      <c r="A208" s="499" t="s">
        <v>3041</v>
      </c>
      <c r="B208" s="564">
        <v>352503</v>
      </c>
      <c r="C208" s="502">
        <v>4627090991375</v>
      </c>
      <c r="D208" s="502" t="s">
        <v>4827</v>
      </c>
      <c r="E208" s="500">
        <v>12</v>
      </c>
      <c r="F208" s="366">
        <v>199</v>
      </c>
      <c r="G208" s="503">
        <v>117.16</v>
      </c>
      <c r="H208" s="777"/>
      <c r="I208" s="498" t="str">
        <f>IF($H208&gt;0,$G208*$H208,"")</f>
        <v/>
      </c>
      <c r="J208" s="1202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</row>
    <row r="209" spans="1:50" s="80" customFormat="1">
      <c r="A209" s="499" t="s">
        <v>1530</v>
      </c>
      <c r="B209" s="564">
        <v>352504</v>
      </c>
      <c r="C209" s="502">
        <v>4627090991405</v>
      </c>
      <c r="D209" s="502" t="s">
        <v>4827</v>
      </c>
      <c r="E209" s="500">
        <v>12</v>
      </c>
      <c r="F209" s="366">
        <v>369</v>
      </c>
      <c r="G209" s="503">
        <v>216.92</v>
      </c>
      <c r="H209" s="777"/>
      <c r="I209" s="498" t="str">
        <f>IF($H209&gt;0,$G209*$H209,"")</f>
        <v/>
      </c>
      <c r="J209" s="1202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</row>
    <row r="210" spans="1:50" s="80" customFormat="1">
      <c r="A210" s="499" t="s">
        <v>1531</v>
      </c>
      <c r="B210" s="564">
        <v>352201</v>
      </c>
      <c r="C210" s="502">
        <v>4627090991399</v>
      </c>
      <c r="D210" s="502" t="s">
        <v>4827</v>
      </c>
      <c r="E210" s="500">
        <v>12</v>
      </c>
      <c r="F210" s="366">
        <v>399</v>
      </c>
      <c r="G210" s="503">
        <v>239.42</v>
      </c>
      <c r="H210" s="777"/>
      <c r="I210" s="498" t="str">
        <f>IF($H210&gt;0,$G210*$H210,"")</f>
        <v/>
      </c>
      <c r="J210" s="1202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</row>
    <row r="211" spans="1:50" s="80" customFormat="1">
      <c r="A211" s="499" t="s">
        <v>1533</v>
      </c>
      <c r="B211" s="564">
        <v>352502</v>
      </c>
      <c r="C211" s="502">
        <v>4627090991351</v>
      </c>
      <c r="D211" s="502" t="s">
        <v>4827</v>
      </c>
      <c r="E211" s="500">
        <v>12</v>
      </c>
      <c r="F211" s="366">
        <v>349</v>
      </c>
      <c r="G211" s="503">
        <v>201.84</v>
      </c>
      <c r="H211" s="777"/>
      <c r="I211" s="498" t="str">
        <f>IF($H211&gt;0,$G211*$H211,"")</f>
        <v/>
      </c>
      <c r="J211" s="1202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</row>
    <row r="212" spans="1:50" s="80" customFormat="1">
      <c r="A212" s="499" t="s">
        <v>1532</v>
      </c>
      <c r="B212" s="564">
        <v>352501</v>
      </c>
      <c r="C212" s="502">
        <v>4627090991368</v>
      </c>
      <c r="D212" s="502" t="s">
        <v>4827</v>
      </c>
      <c r="E212" s="500">
        <v>12</v>
      </c>
      <c r="F212" s="366">
        <v>499</v>
      </c>
      <c r="G212" s="503">
        <v>296.95999999999998</v>
      </c>
      <c r="H212" s="777"/>
      <c r="I212" s="498" t="str">
        <f>IF($H212&gt;0,$G212*$H212,"")</f>
        <v/>
      </c>
      <c r="J212" s="1202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</row>
    <row r="213" spans="1:50" s="68" customFormat="1">
      <c r="A213" s="374" t="s">
        <v>1741</v>
      </c>
      <c r="B213" s="561"/>
      <c r="C213" s="375"/>
      <c r="D213" s="375"/>
      <c r="E213" s="500"/>
      <c r="F213" s="366"/>
      <c r="G213" s="365"/>
      <c r="H213" s="366"/>
      <c r="I213" s="477"/>
      <c r="J213" s="1202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</row>
    <row r="214" spans="1:50" s="80" customFormat="1">
      <c r="A214" s="499" t="s">
        <v>1356</v>
      </c>
      <c r="B214" s="564">
        <v>311205</v>
      </c>
      <c r="C214" s="502">
        <v>4627090991344</v>
      </c>
      <c r="D214" s="502" t="s">
        <v>4827</v>
      </c>
      <c r="E214" s="500">
        <v>25</v>
      </c>
      <c r="F214" s="366">
        <v>55</v>
      </c>
      <c r="G214" s="503">
        <v>34.799999999999997</v>
      </c>
      <c r="H214" s="777"/>
      <c r="I214" s="498" t="str">
        <f t="shared" ref="I214:I219" si="12">IF($H214&gt;0,$G214*$H214,"")</f>
        <v/>
      </c>
      <c r="J214" s="1202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</row>
    <row r="215" spans="1:50" s="80" customFormat="1">
      <c r="A215" s="499" t="s">
        <v>1355</v>
      </c>
      <c r="B215" s="564">
        <v>311105</v>
      </c>
      <c r="C215" s="502">
        <v>4627090991337</v>
      </c>
      <c r="D215" s="502" t="s">
        <v>4827</v>
      </c>
      <c r="E215" s="500">
        <v>25</v>
      </c>
      <c r="F215" s="366">
        <v>55</v>
      </c>
      <c r="G215" s="503">
        <v>34.799999999999997</v>
      </c>
      <c r="H215" s="777"/>
      <c r="I215" s="498" t="str">
        <f t="shared" si="12"/>
        <v/>
      </c>
      <c r="J215" s="1202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</row>
    <row r="216" spans="1:50" s="80" customFormat="1">
      <c r="A216" s="499" t="s">
        <v>1358</v>
      </c>
      <c r="B216" s="564">
        <v>312108</v>
      </c>
      <c r="C216" s="502">
        <v>4627090991283</v>
      </c>
      <c r="D216" s="502" t="s">
        <v>4827</v>
      </c>
      <c r="E216" s="500">
        <v>25</v>
      </c>
      <c r="F216" s="366">
        <v>55</v>
      </c>
      <c r="G216" s="503">
        <v>34.799999999999997</v>
      </c>
      <c r="H216" s="777"/>
      <c r="I216" s="498" t="str">
        <f t="shared" si="12"/>
        <v/>
      </c>
      <c r="J216" s="1202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</row>
    <row r="217" spans="1:50" s="80" customFormat="1">
      <c r="A217" s="499" t="s">
        <v>1357</v>
      </c>
      <c r="B217" s="564">
        <v>312107</v>
      </c>
      <c r="C217" s="502">
        <v>4627090991290</v>
      </c>
      <c r="D217" s="502" t="s">
        <v>4827</v>
      </c>
      <c r="E217" s="500">
        <v>25</v>
      </c>
      <c r="F217" s="366">
        <v>55</v>
      </c>
      <c r="G217" s="503">
        <v>34.799999999999997</v>
      </c>
      <c r="H217" s="777"/>
      <c r="I217" s="498" t="str">
        <f t="shared" si="12"/>
        <v/>
      </c>
      <c r="J217" s="1202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</row>
    <row r="218" spans="1:50" s="80" customFormat="1">
      <c r="A218" s="499" t="s">
        <v>1359</v>
      </c>
      <c r="B218" s="564">
        <v>312904</v>
      </c>
      <c r="C218" s="502">
        <v>4627090991306</v>
      </c>
      <c r="D218" s="502" t="s">
        <v>4827</v>
      </c>
      <c r="E218" s="500">
        <v>25</v>
      </c>
      <c r="F218" s="366">
        <v>55</v>
      </c>
      <c r="G218" s="503">
        <v>34.799999999999997</v>
      </c>
      <c r="H218" s="777"/>
      <c r="I218" s="498" t="str">
        <f t="shared" si="12"/>
        <v/>
      </c>
      <c r="J218" s="1202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</row>
    <row r="219" spans="1:50" s="80" customFormat="1">
      <c r="A219" s="499" t="s">
        <v>1360</v>
      </c>
      <c r="B219" s="564">
        <v>312905</v>
      </c>
      <c r="C219" s="502">
        <v>4627090991313</v>
      </c>
      <c r="D219" s="502" t="s">
        <v>4827</v>
      </c>
      <c r="E219" s="500">
        <v>25</v>
      </c>
      <c r="F219" s="366">
        <v>55</v>
      </c>
      <c r="G219" s="503">
        <v>34.799999999999997</v>
      </c>
      <c r="H219" s="777"/>
      <c r="I219" s="498" t="str">
        <f t="shared" si="12"/>
        <v/>
      </c>
      <c r="J219" s="1202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</row>
    <row r="220" spans="1:50" s="68" customFormat="1">
      <c r="A220" s="374" t="s">
        <v>1740</v>
      </c>
      <c r="B220" s="561"/>
      <c r="C220" s="375"/>
      <c r="D220" s="375"/>
      <c r="E220" s="500"/>
      <c r="F220" s="366"/>
      <c r="G220" s="365"/>
      <c r="H220" s="366"/>
      <c r="I220" s="477"/>
      <c r="J220" s="1202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</row>
    <row r="221" spans="1:50" s="80" customFormat="1">
      <c r="A221" s="499" t="s">
        <v>1345</v>
      </c>
      <c r="B221" s="564">
        <v>311101</v>
      </c>
      <c r="C221" s="506" t="s">
        <v>539</v>
      </c>
      <c r="D221" s="502" t="s">
        <v>4827</v>
      </c>
      <c r="E221" s="500">
        <v>8</v>
      </c>
      <c r="F221" s="366">
        <v>209</v>
      </c>
      <c r="G221" s="503">
        <v>145</v>
      </c>
      <c r="H221" s="777"/>
      <c r="I221" s="498" t="str">
        <f t="shared" ref="I221:I237" si="13">IF($H221&gt;0,$G221*$H221,"")</f>
        <v/>
      </c>
      <c r="J221" s="1202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s="80" customFormat="1">
      <c r="A222" s="499" t="s">
        <v>1346</v>
      </c>
      <c r="B222" s="564">
        <v>311102</v>
      </c>
      <c r="C222" s="506" t="s">
        <v>540</v>
      </c>
      <c r="D222" s="502" t="s">
        <v>4827</v>
      </c>
      <c r="E222" s="500">
        <v>8</v>
      </c>
      <c r="F222" s="366">
        <v>209</v>
      </c>
      <c r="G222" s="503">
        <v>145</v>
      </c>
      <c r="H222" s="777"/>
      <c r="I222" s="498" t="str">
        <f t="shared" si="13"/>
        <v/>
      </c>
      <c r="J222" s="1202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50" s="80" customFormat="1">
      <c r="A223" s="499" t="s">
        <v>1347</v>
      </c>
      <c r="B223" s="564">
        <v>311103</v>
      </c>
      <c r="C223" s="506" t="s">
        <v>541</v>
      </c>
      <c r="D223" s="502" t="s">
        <v>4827</v>
      </c>
      <c r="E223" s="500">
        <v>8</v>
      </c>
      <c r="F223" s="366">
        <v>209</v>
      </c>
      <c r="G223" s="503">
        <v>145</v>
      </c>
      <c r="H223" s="777"/>
      <c r="I223" s="498" t="str">
        <f t="shared" si="13"/>
        <v/>
      </c>
      <c r="J223" s="1202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</row>
    <row r="224" spans="1:50" s="80" customFormat="1">
      <c r="A224" s="499" t="s">
        <v>1348</v>
      </c>
      <c r="B224" s="564">
        <v>311104</v>
      </c>
      <c r="C224" s="506" t="s">
        <v>542</v>
      </c>
      <c r="D224" s="502" t="s">
        <v>4827</v>
      </c>
      <c r="E224" s="500">
        <v>8</v>
      </c>
      <c r="F224" s="366">
        <v>209</v>
      </c>
      <c r="G224" s="503">
        <v>145</v>
      </c>
      <c r="H224" s="777"/>
      <c r="I224" s="498" t="str">
        <f t="shared" si="13"/>
        <v/>
      </c>
      <c r="J224" s="1202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</row>
    <row r="225" spans="1:50" s="80" customFormat="1">
      <c r="A225" s="499" t="s">
        <v>1341</v>
      </c>
      <c r="B225" s="564">
        <v>311201</v>
      </c>
      <c r="C225" s="506" t="s">
        <v>543</v>
      </c>
      <c r="D225" s="502" t="s">
        <v>4827</v>
      </c>
      <c r="E225" s="500">
        <v>8</v>
      </c>
      <c r="F225" s="366">
        <v>219</v>
      </c>
      <c r="G225" s="503">
        <v>150.80000000000001</v>
      </c>
      <c r="H225" s="777"/>
      <c r="I225" s="498" t="str">
        <f t="shared" si="13"/>
        <v/>
      </c>
      <c r="J225" s="1202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</row>
    <row r="226" spans="1:50" s="80" customFormat="1">
      <c r="A226" s="499" t="s">
        <v>1342</v>
      </c>
      <c r="B226" s="564">
        <v>311202</v>
      </c>
      <c r="C226" s="506" t="s">
        <v>544</v>
      </c>
      <c r="D226" s="502" t="s">
        <v>4827</v>
      </c>
      <c r="E226" s="500">
        <v>8</v>
      </c>
      <c r="F226" s="366">
        <v>219</v>
      </c>
      <c r="G226" s="503">
        <v>150.80000000000001</v>
      </c>
      <c r="H226" s="777"/>
      <c r="I226" s="498" t="str">
        <f t="shared" si="13"/>
        <v/>
      </c>
      <c r="J226" s="1202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</row>
    <row r="227" spans="1:50" s="80" customFormat="1">
      <c r="A227" s="499" t="s">
        <v>1343</v>
      </c>
      <c r="B227" s="564">
        <v>311203</v>
      </c>
      <c r="C227" s="506" t="s">
        <v>545</v>
      </c>
      <c r="D227" s="502" t="s">
        <v>4827</v>
      </c>
      <c r="E227" s="500">
        <v>8</v>
      </c>
      <c r="F227" s="366">
        <v>219</v>
      </c>
      <c r="G227" s="503">
        <v>150.80000000000001</v>
      </c>
      <c r="H227" s="777"/>
      <c r="I227" s="498" t="str">
        <f t="shared" si="13"/>
        <v/>
      </c>
      <c r="J227" s="1202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</row>
    <row r="228" spans="1:50" s="80" customFormat="1">
      <c r="A228" s="499" t="s">
        <v>1344</v>
      </c>
      <c r="B228" s="564">
        <v>311204</v>
      </c>
      <c r="C228" s="506" t="s">
        <v>546</v>
      </c>
      <c r="D228" s="502" t="s">
        <v>4827</v>
      </c>
      <c r="E228" s="500">
        <v>8</v>
      </c>
      <c r="F228" s="366">
        <v>219</v>
      </c>
      <c r="G228" s="503">
        <v>150.80000000000001</v>
      </c>
      <c r="H228" s="777"/>
      <c r="I228" s="498" t="str">
        <f t="shared" si="13"/>
        <v/>
      </c>
      <c r="J228" s="1202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</row>
    <row r="229" spans="1:50" s="80" customFormat="1">
      <c r="A229" s="499" t="s">
        <v>1338</v>
      </c>
      <c r="B229" s="564">
        <v>311301</v>
      </c>
      <c r="C229" s="506" t="s">
        <v>547</v>
      </c>
      <c r="D229" s="502" t="s">
        <v>4827</v>
      </c>
      <c r="E229" s="500">
        <v>8</v>
      </c>
      <c r="F229" s="366">
        <v>229</v>
      </c>
      <c r="G229" s="503">
        <v>156.6</v>
      </c>
      <c r="H229" s="777"/>
      <c r="I229" s="498" t="str">
        <f t="shared" si="13"/>
        <v/>
      </c>
      <c r="J229" s="1202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</row>
    <row r="230" spans="1:50" s="80" customFormat="1">
      <c r="A230" s="499" t="s">
        <v>1339</v>
      </c>
      <c r="B230" s="564">
        <v>311302</v>
      </c>
      <c r="C230" s="506" t="s">
        <v>548</v>
      </c>
      <c r="D230" s="502" t="s">
        <v>4827</v>
      </c>
      <c r="E230" s="500">
        <v>8</v>
      </c>
      <c r="F230" s="366">
        <v>229</v>
      </c>
      <c r="G230" s="503">
        <v>156.6</v>
      </c>
      <c r="H230" s="777"/>
      <c r="I230" s="498" t="str">
        <f t="shared" si="13"/>
        <v/>
      </c>
      <c r="J230" s="1202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</row>
    <row r="231" spans="1:50" s="80" customFormat="1">
      <c r="A231" s="499" t="s">
        <v>1340</v>
      </c>
      <c r="B231" s="564">
        <v>311303</v>
      </c>
      <c r="C231" s="506" t="s">
        <v>549</v>
      </c>
      <c r="D231" s="502" t="s">
        <v>4827</v>
      </c>
      <c r="E231" s="500">
        <v>8</v>
      </c>
      <c r="F231" s="366">
        <v>229</v>
      </c>
      <c r="G231" s="503">
        <v>156.6</v>
      </c>
      <c r="H231" s="777"/>
      <c r="I231" s="498" t="str">
        <f t="shared" si="13"/>
        <v/>
      </c>
      <c r="J231" s="1202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</row>
    <row r="232" spans="1:50" s="80" customFormat="1">
      <c r="A232" s="499" t="s">
        <v>1352</v>
      </c>
      <c r="B232" s="564">
        <v>311701</v>
      </c>
      <c r="C232" s="502">
        <v>4627090990507</v>
      </c>
      <c r="D232" s="502" t="s">
        <v>4827</v>
      </c>
      <c r="E232" s="500">
        <v>16</v>
      </c>
      <c r="F232" s="366">
        <v>179</v>
      </c>
      <c r="G232" s="503">
        <v>114.84</v>
      </c>
      <c r="H232" s="777"/>
      <c r="I232" s="498" t="str">
        <f t="shared" si="13"/>
        <v/>
      </c>
      <c r="J232" s="1202" t="s">
        <v>4812</v>
      </c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</row>
    <row r="233" spans="1:50" s="80" customFormat="1">
      <c r="A233" s="499" t="s">
        <v>1353</v>
      </c>
      <c r="B233" s="564">
        <v>311703</v>
      </c>
      <c r="C233" s="502">
        <v>4627090990859</v>
      </c>
      <c r="D233" s="502" t="s">
        <v>4827</v>
      </c>
      <c r="E233" s="500">
        <v>16</v>
      </c>
      <c r="F233" s="366">
        <v>179</v>
      </c>
      <c r="G233" s="503">
        <v>114.84</v>
      </c>
      <c r="H233" s="777"/>
      <c r="I233" s="498" t="str">
        <f t="shared" si="13"/>
        <v/>
      </c>
      <c r="J233" s="1202" t="s">
        <v>4812</v>
      </c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</row>
    <row r="234" spans="1:50" s="80" customFormat="1">
      <c r="A234" s="499" t="s">
        <v>1354</v>
      </c>
      <c r="B234" s="564">
        <v>311704</v>
      </c>
      <c r="C234" s="506" t="s">
        <v>536</v>
      </c>
      <c r="D234" s="502" t="s">
        <v>4827</v>
      </c>
      <c r="E234" s="500">
        <v>16</v>
      </c>
      <c r="F234" s="366">
        <v>179</v>
      </c>
      <c r="G234" s="503">
        <v>114.84</v>
      </c>
      <c r="H234" s="777"/>
      <c r="I234" s="498" t="str">
        <f t="shared" si="13"/>
        <v/>
      </c>
      <c r="J234" s="1202" t="s">
        <v>4812</v>
      </c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</row>
    <row r="235" spans="1:50" s="80" customFormat="1">
      <c r="A235" s="499" t="s">
        <v>1349</v>
      </c>
      <c r="B235" s="564">
        <v>311801</v>
      </c>
      <c r="C235" s="506" t="s">
        <v>537</v>
      </c>
      <c r="D235" s="502" t="s">
        <v>4827</v>
      </c>
      <c r="E235" s="500">
        <v>16</v>
      </c>
      <c r="F235" s="366">
        <v>189</v>
      </c>
      <c r="G235" s="503">
        <v>121.8</v>
      </c>
      <c r="H235" s="777"/>
      <c r="I235" s="498" t="str">
        <f t="shared" si="13"/>
        <v/>
      </c>
      <c r="J235" s="1202" t="s">
        <v>4812</v>
      </c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</row>
    <row r="236" spans="1:50" s="80" customFormat="1">
      <c r="A236" s="499" t="s">
        <v>1350</v>
      </c>
      <c r="B236" s="564">
        <v>311802</v>
      </c>
      <c r="C236" s="502">
        <v>4627090990897</v>
      </c>
      <c r="D236" s="502" t="s">
        <v>4827</v>
      </c>
      <c r="E236" s="500">
        <v>16</v>
      </c>
      <c r="F236" s="366">
        <v>189</v>
      </c>
      <c r="G236" s="503">
        <v>121.8</v>
      </c>
      <c r="H236" s="777"/>
      <c r="I236" s="498" t="str">
        <f t="shared" si="13"/>
        <v/>
      </c>
      <c r="J236" s="1202" t="s">
        <v>4812</v>
      </c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</row>
    <row r="237" spans="1:50" s="80" customFormat="1">
      <c r="A237" s="499" t="s">
        <v>1351</v>
      </c>
      <c r="B237" s="564">
        <v>311803</v>
      </c>
      <c r="C237" s="506" t="s">
        <v>538</v>
      </c>
      <c r="D237" s="502" t="s">
        <v>4827</v>
      </c>
      <c r="E237" s="500">
        <v>16</v>
      </c>
      <c r="F237" s="366">
        <v>189</v>
      </c>
      <c r="G237" s="503">
        <v>121.8</v>
      </c>
      <c r="H237" s="777"/>
      <c r="I237" s="498" t="str">
        <f t="shared" si="13"/>
        <v/>
      </c>
      <c r="J237" s="1202" t="s">
        <v>4812</v>
      </c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</row>
    <row r="238" spans="1:50" s="68" customFormat="1">
      <c r="A238" s="374" t="s">
        <v>1742</v>
      </c>
      <c r="B238" s="561"/>
      <c r="C238" s="778"/>
      <c r="D238" s="778"/>
      <c r="E238" s="500"/>
      <c r="F238" s="780"/>
      <c r="G238" s="365"/>
      <c r="H238" s="557"/>
      <c r="I238" s="477"/>
      <c r="J238" s="1202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</row>
    <row r="239" spans="1:50" s="80" customFormat="1">
      <c r="A239" s="499" t="s">
        <v>1482</v>
      </c>
      <c r="B239" s="564">
        <v>316102</v>
      </c>
      <c r="C239" s="502">
        <v>4620762086188</v>
      </c>
      <c r="D239" s="502" t="s">
        <v>4827</v>
      </c>
      <c r="E239" s="500">
        <v>22</v>
      </c>
      <c r="F239" s="366">
        <v>69</v>
      </c>
      <c r="G239" s="503">
        <v>44.08</v>
      </c>
      <c r="H239" s="777"/>
      <c r="I239" s="498" t="str">
        <f t="shared" ref="I239:I282" si="14">IF($H239&gt;0,$G239*$H239,"")</f>
        <v/>
      </c>
      <c r="J239" s="1202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</row>
    <row r="240" spans="1:50" s="80" customFormat="1">
      <c r="A240" s="499" t="s">
        <v>1483</v>
      </c>
      <c r="B240" s="564">
        <v>316103</v>
      </c>
      <c r="C240" s="502">
        <v>4620762083576</v>
      </c>
      <c r="D240" s="502" t="s">
        <v>4827</v>
      </c>
      <c r="E240" s="500">
        <v>22</v>
      </c>
      <c r="F240" s="366">
        <v>69</v>
      </c>
      <c r="G240" s="503">
        <v>44.08</v>
      </c>
      <c r="H240" s="777"/>
      <c r="I240" s="498" t="str">
        <f t="shared" si="14"/>
        <v/>
      </c>
      <c r="J240" s="1202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</row>
    <row r="241" spans="1:50" s="80" customFormat="1">
      <c r="A241" s="499" t="s">
        <v>1489</v>
      </c>
      <c r="B241" s="564">
        <v>316109</v>
      </c>
      <c r="C241" s="502">
        <v>4620762083552</v>
      </c>
      <c r="D241" s="502" t="s">
        <v>4827</v>
      </c>
      <c r="E241" s="500">
        <v>22</v>
      </c>
      <c r="F241" s="366">
        <v>69</v>
      </c>
      <c r="G241" s="503">
        <v>44.08</v>
      </c>
      <c r="H241" s="777"/>
      <c r="I241" s="498" t="str">
        <f t="shared" si="14"/>
        <v/>
      </c>
      <c r="J241" s="1202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</row>
    <row r="242" spans="1:50" s="80" customFormat="1">
      <c r="A242" s="499" t="s">
        <v>1484</v>
      </c>
      <c r="B242" s="564">
        <v>316104</v>
      </c>
      <c r="C242" s="502">
        <v>4620762086201</v>
      </c>
      <c r="D242" s="502" t="s">
        <v>4827</v>
      </c>
      <c r="E242" s="500">
        <v>22</v>
      </c>
      <c r="F242" s="366">
        <v>69</v>
      </c>
      <c r="G242" s="503">
        <v>44.08</v>
      </c>
      <c r="H242" s="777"/>
      <c r="I242" s="498" t="str">
        <f t="shared" si="14"/>
        <v/>
      </c>
      <c r="J242" s="1202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</row>
    <row r="243" spans="1:50" s="80" customFormat="1">
      <c r="A243" s="499" t="s">
        <v>1481</v>
      </c>
      <c r="B243" s="564">
        <v>316101</v>
      </c>
      <c r="C243" s="502">
        <v>4620762086218</v>
      </c>
      <c r="D243" s="502" t="s">
        <v>4827</v>
      </c>
      <c r="E243" s="500">
        <v>22</v>
      </c>
      <c r="F243" s="366">
        <v>69</v>
      </c>
      <c r="G243" s="503">
        <v>44.08</v>
      </c>
      <c r="H243" s="777"/>
      <c r="I243" s="498" t="str">
        <f t="shared" si="14"/>
        <v/>
      </c>
      <c r="J243" s="1202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50" s="80" customFormat="1">
      <c r="A244" s="499" t="s">
        <v>1485</v>
      </c>
      <c r="B244" s="564">
        <v>316105</v>
      </c>
      <c r="C244" s="502">
        <v>4620762086225</v>
      </c>
      <c r="D244" s="502" t="s">
        <v>4827</v>
      </c>
      <c r="E244" s="500">
        <v>22</v>
      </c>
      <c r="F244" s="366">
        <v>69</v>
      </c>
      <c r="G244" s="503">
        <v>44.08</v>
      </c>
      <c r="H244" s="777"/>
      <c r="I244" s="498" t="str">
        <f t="shared" si="14"/>
        <v/>
      </c>
      <c r="J244" s="1202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</row>
    <row r="245" spans="1:50" s="80" customFormat="1">
      <c r="A245" s="499" t="s">
        <v>1486</v>
      </c>
      <c r="B245" s="564">
        <v>316106</v>
      </c>
      <c r="C245" s="502">
        <v>4620762086171</v>
      </c>
      <c r="D245" s="502" t="s">
        <v>4827</v>
      </c>
      <c r="E245" s="500">
        <v>22</v>
      </c>
      <c r="F245" s="366">
        <v>69</v>
      </c>
      <c r="G245" s="503">
        <v>44.08</v>
      </c>
      <c r="H245" s="777"/>
      <c r="I245" s="498" t="str">
        <f t="shared" si="14"/>
        <v/>
      </c>
      <c r="J245" s="1202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</row>
    <row r="246" spans="1:50" s="80" customFormat="1">
      <c r="A246" s="499" t="s">
        <v>1487</v>
      </c>
      <c r="B246" s="564">
        <v>316107</v>
      </c>
      <c r="C246" s="502">
        <v>4620762086195</v>
      </c>
      <c r="D246" s="502" t="s">
        <v>4827</v>
      </c>
      <c r="E246" s="500">
        <v>22</v>
      </c>
      <c r="F246" s="366">
        <v>69</v>
      </c>
      <c r="G246" s="503">
        <v>44.08</v>
      </c>
      <c r="H246" s="777"/>
      <c r="I246" s="498" t="str">
        <f t="shared" si="14"/>
        <v/>
      </c>
      <c r="J246" s="1202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</row>
    <row r="247" spans="1:50" s="80" customFormat="1">
      <c r="A247" s="499" t="s">
        <v>1488</v>
      </c>
      <c r="B247" s="564">
        <v>316108</v>
      </c>
      <c r="C247" s="502">
        <v>4620762086164</v>
      </c>
      <c r="D247" s="502" t="s">
        <v>4827</v>
      </c>
      <c r="E247" s="500">
        <v>22</v>
      </c>
      <c r="F247" s="366">
        <v>69</v>
      </c>
      <c r="G247" s="503">
        <v>44.08</v>
      </c>
      <c r="H247" s="777"/>
      <c r="I247" s="498" t="str">
        <f t="shared" si="14"/>
        <v/>
      </c>
      <c r="J247" s="1202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</row>
    <row r="248" spans="1:50" s="80" customFormat="1">
      <c r="A248" s="499" t="s">
        <v>3049</v>
      </c>
      <c r="B248" s="564">
        <v>312506</v>
      </c>
      <c r="C248" s="506" t="s">
        <v>563</v>
      </c>
      <c r="D248" s="502" t="s">
        <v>4827</v>
      </c>
      <c r="E248" s="500">
        <v>8</v>
      </c>
      <c r="F248" s="366">
        <v>299</v>
      </c>
      <c r="G248" s="503">
        <v>215.76</v>
      </c>
      <c r="H248" s="777"/>
      <c r="I248" s="498" t="str">
        <f t="shared" si="14"/>
        <v/>
      </c>
      <c r="J248" s="1202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</row>
    <row r="249" spans="1:50" s="80" customFormat="1">
      <c r="A249" s="499" t="s">
        <v>1462</v>
      </c>
      <c r="B249" s="564">
        <v>312502</v>
      </c>
      <c r="C249" s="506" t="s">
        <v>566</v>
      </c>
      <c r="D249" s="502" t="s">
        <v>4827</v>
      </c>
      <c r="E249" s="500">
        <v>6</v>
      </c>
      <c r="F249" s="366">
        <v>229</v>
      </c>
      <c r="G249" s="503">
        <v>162.4</v>
      </c>
      <c r="H249" s="777"/>
      <c r="I249" s="498" t="str">
        <f t="shared" si="14"/>
        <v/>
      </c>
      <c r="J249" s="1202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</row>
    <row r="250" spans="1:50" s="80" customFormat="1">
      <c r="A250" s="499" t="s">
        <v>1464</v>
      </c>
      <c r="B250" s="564">
        <v>312504</v>
      </c>
      <c r="C250" s="506" t="s">
        <v>568</v>
      </c>
      <c r="D250" s="502" t="s">
        <v>4827</v>
      </c>
      <c r="E250" s="500">
        <v>6</v>
      </c>
      <c r="F250" s="366">
        <v>229</v>
      </c>
      <c r="G250" s="503">
        <v>162.4</v>
      </c>
      <c r="H250" s="777"/>
      <c r="I250" s="498" t="str">
        <f t="shared" si="14"/>
        <v/>
      </c>
      <c r="J250" s="1202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</row>
    <row r="251" spans="1:50" s="80" customFormat="1">
      <c r="A251" s="499" t="s">
        <v>1463</v>
      </c>
      <c r="B251" s="564">
        <v>312503</v>
      </c>
      <c r="C251" s="506" t="s">
        <v>567</v>
      </c>
      <c r="D251" s="502" t="s">
        <v>4827</v>
      </c>
      <c r="E251" s="500">
        <v>6</v>
      </c>
      <c r="F251" s="366">
        <v>229</v>
      </c>
      <c r="G251" s="503">
        <v>162.4</v>
      </c>
      <c r="H251" s="777"/>
      <c r="I251" s="498" t="str">
        <f t="shared" si="14"/>
        <v/>
      </c>
      <c r="J251" s="1202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</row>
    <row r="252" spans="1:50" s="80" customFormat="1">
      <c r="A252" s="499" t="s">
        <v>1461</v>
      </c>
      <c r="B252" s="564">
        <v>312501</v>
      </c>
      <c r="C252" s="506" t="s">
        <v>565</v>
      </c>
      <c r="D252" s="502" t="s">
        <v>4827</v>
      </c>
      <c r="E252" s="500">
        <v>6</v>
      </c>
      <c r="F252" s="366">
        <v>229</v>
      </c>
      <c r="G252" s="503">
        <v>162.4</v>
      </c>
      <c r="H252" s="777"/>
      <c r="I252" s="498" t="str">
        <f t="shared" si="14"/>
        <v/>
      </c>
      <c r="J252" s="1202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</row>
    <row r="253" spans="1:50" s="80" customFormat="1">
      <c r="A253" s="499" t="s">
        <v>3048</v>
      </c>
      <c r="B253" s="564">
        <v>312507</v>
      </c>
      <c r="C253" s="506" t="s">
        <v>564</v>
      </c>
      <c r="D253" s="502" t="s">
        <v>4827</v>
      </c>
      <c r="E253" s="500">
        <v>8</v>
      </c>
      <c r="F253" s="366">
        <v>299</v>
      </c>
      <c r="G253" s="503">
        <v>215.76</v>
      </c>
      <c r="H253" s="777"/>
      <c r="I253" s="498" t="str">
        <f t="shared" si="14"/>
        <v/>
      </c>
      <c r="J253" s="1202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</row>
    <row r="254" spans="1:50" s="80" customFormat="1">
      <c r="A254" s="499" t="s">
        <v>3047</v>
      </c>
      <c r="B254" s="564">
        <v>312603</v>
      </c>
      <c r="C254" s="506" t="s">
        <v>571</v>
      </c>
      <c r="D254" s="502" t="s">
        <v>4827</v>
      </c>
      <c r="E254" s="500">
        <v>6</v>
      </c>
      <c r="F254" s="366">
        <v>229</v>
      </c>
      <c r="G254" s="503">
        <v>156.6</v>
      </c>
      <c r="H254" s="777"/>
      <c r="I254" s="498" t="str">
        <f t="shared" si="14"/>
        <v/>
      </c>
      <c r="J254" s="1202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</row>
    <row r="255" spans="1:50" s="80" customFormat="1">
      <c r="A255" s="499" t="s">
        <v>3046</v>
      </c>
      <c r="B255" s="564">
        <v>312602</v>
      </c>
      <c r="C255" s="506" t="s">
        <v>570</v>
      </c>
      <c r="D255" s="502" t="s">
        <v>4827</v>
      </c>
      <c r="E255" s="500">
        <v>6</v>
      </c>
      <c r="F255" s="366">
        <v>229</v>
      </c>
      <c r="G255" s="503">
        <v>156.6</v>
      </c>
      <c r="H255" s="777"/>
      <c r="I255" s="498" t="str">
        <f t="shared" si="14"/>
        <v/>
      </c>
      <c r="J255" s="1202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</row>
    <row r="256" spans="1:50" s="80" customFormat="1">
      <c r="A256" s="499" t="s">
        <v>3045</v>
      </c>
      <c r="B256" s="564">
        <v>312601</v>
      </c>
      <c r="C256" s="506" t="s">
        <v>569</v>
      </c>
      <c r="D256" s="502" t="s">
        <v>4827</v>
      </c>
      <c r="E256" s="500">
        <v>6</v>
      </c>
      <c r="F256" s="366">
        <v>229</v>
      </c>
      <c r="G256" s="503">
        <v>156.6</v>
      </c>
      <c r="H256" s="777"/>
      <c r="I256" s="498" t="str">
        <f t="shared" si="14"/>
        <v/>
      </c>
      <c r="J256" s="1202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</row>
    <row r="257" spans="1:50" s="80" customFormat="1">
      <c r="A257" s="499" t="s">
        <v>1366</v>
      </c>
      <c r="B257" s="564">
        <v>312106</v>
      </c>
      <c r="C257" s="506" t="s">
        <v>555</v>
      </c>
      <c r="D257" s="502" t="s">
        <v>4827</v>
      </c>
      <c r="E257" s="500">
        <v>8</v>
      </c>
      <c r="F257" s="366">
        <v>169</v>
      </c>
      <c r="G257" s="503">
        <v>121.8</v>
      </c>
      <c r="H257" s="777"/>
      <c r="I257" s="498" t="str">
        <f>IF($H257&gt;0,$G257*$H257,"")</f>
        <v/>
      </c>
      <c r="J257" s="1202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</row>
    <row r="258" spans="1:50" s="80" customFormat="1">
      <c r="A258" s="499" t="s">
        <v>1362</v>
      </c>
      <c r="B258" s="564">
        <v>312102</v>
      </c>
      <c r="C258" s="506" t="s">
        <v>551</v>
      </c>
      <c r="D258" s="502" t="s">
        <v>4827</v>
      </c>
      <c r="E258" s="500">
        <v>8</v>
      </c>
      <c r="F258" s="366">
        <v>169</v>
      </c>
      <c r="G258" s="503">
        <v>121.8</v>
      </c>
      <c r="H258" s="777"/>
      <c r="I258" s="498" t="str">
        <f>IF($H258&gt;0,$G258*$H258,"")</f>
        <v/>
      </c>
      <c r="J258" s="1202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</row>
    <row r="259" spans="1:50" s="80" customFormat="1">
      <c r="A259" s="499" t="s">
        <v>1363</v>
      </c>
      <c r="B259" s="564">
        <v>312103</v>
      </c>
      <c r="C259" s="506" t="s">
        <v>552</v>
      </c>
      <c r="D259" s="502" t="s">
        <v>4827</v>
      </c>
      <c r="E259" s="500">
        <v>8</v>
      </c>
      <c r="F259" s="366">
        <v>169</v>
      </c>
      <c r="G259" s="503">
        <v>121.8</v>
      </c>
      <c r="H259" s="777"/>
      <c r="I259" s="498" t="str">
        <f t="shared" si="14"/>
        <v/>
      </c>
      <c r="J259" s="1202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</row>
    <row r="260" spans="1:50" s="80" customFormat="1">
      <c r="A260" s="499" t="s">
        <v>1364</v>
      </c>
      <c r="B260" s="564">
        <v>312104</v>
      </c>
      <c r="C260" s="506" t="s">
        <v>553</v>
      </c>
      <c r="D260" s="502" t="s">
        <v>4827</v>
      </c>
      <c r="E260" s="500">
        <v>8</v>
      </c>
      <c r="F260" s="366">
        <v>169</v>
      </c>
      <c r="G260" s="503">
        <v>121.8</v>
      </c>
      <c r="H260" s="777"/>
      <c r="I260" s="498" t="str">
        <f t="shared" si="14"/>
        <v/>
      </c>
      <c r="J260" s="1202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</row>
    <row r="261" spans="1:50" s="80" customFormat="1">
      <c r="A261" s="499" t="s">
        <v>1365</v>
      </c>
      <c r="B261" s="564">
        <v>312105</v>
      </c>
      <c r="C261" s="506" t="s">
        <v>554</v>
      </c>
      <c r="D261" s="502" t="s">
        <v>4827</v>
      </c>
      <c r="E261" s="500">
        <v>8</v>
      </c>
      <c r="F261" s="366">
        <v>169</v>
      </c>
      <c r="G261" s="503">
        <v>121.8</v>
      </c>
      <c r="H261" s="777"/>
      <c r="I261" s="498" t="str">
        <f t="shared" si="14"/>
        <v/>
      </c>
      <c r="J261" s="1202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</row>
    <row r="262" spans="1:50" s="80" customFormat="1">
      <c r="A262" s="499" t="s">
        <v>1361</v>
      </c>
      <c r="B262" s="564">
        <v>312101</v>
      </c>
      <c r="C262" s="506" t="s">
        <v>550</v>
      </c>
      <c r="D262" s="502" t="s">
        <v>4827</v>
      </c>
      <c r="E262" s="500">
        <v>8</v>
      </c>
      <c r="F262" s="366">
        <v>169</v>
      </c>
      <c r="G262" s="503">
        <v>121.8</v>
      </c>
      <c r="H262" s="777"/>
      <c r="I262" s="498" t="str">
        <f>IF($H262&gt;0,$G262*$H262,"")</f>
        <v/>
      </c>
      <c r="J262" s="1202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</row>
    <row r="263" spans="1:50" s="80" customFormat="1">
      <c r="A263" s="499" t="s">
        <v>1477</v>
      </c>
      <c r="B263" s="564">
        <v>312902</v>
      </c>
      <c r="C263" s="506" t="s">
        <v>572</v>
      </c>
      <c r="D263" s="502" t="s">
        <v>4827</v>
      </c>
      <c r="E263" s="500">
        <v>8</v>
      </c>
      <c r="F263" s="366">
        <v>179</v>
      </c>
      <c r="G263" s="503">
        <v>114.84</v>
      </c>
      <c r="H263" s="777"/>
      <c r="I263" s="498" t="str">
        <f t="shared" si="14"/>
        <v/>
      </c>
      <c r="J263" s="1202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</row>
    <row r="264" spans="1:50" s="80" customFormat="1">
      <c r="A264" s="499" t="s">
        <v>3043</v>
      </c>
      <c r="B264" s="564">
        <v>312801</v>
      </c>
      <c r="C264" s="506" t="s">
        <v>561</v>
      </c>
      <c r="D264" s="502" t="s">
        <v>4827</v>
      </c>
      <c r="E264" s="500">
        <v>6</v>
      </c>
      <c r="F264" s="366">
        <v>399</v>
      </c>
      <c r="G264" s="503">
        <v>279.33</v>
      </c>
      <c r="H264" s="777"/>
      <c r="I264" s="498" t="str">
        <f t="shared" si="14"/>
        <v/>
      </c>
      <c r="J264" s="1202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</row>
    <row r="265" spans="1:50" s="80" customFormat="1">
      <c r="A265" s="499" t="s">
        <v>3042</v>
      </c>
      <c r="B265" s="564">
        <v>312802</v>
      </c>
      <c r="C265" s="506" t="s">
        <v>562</v>
      </c>
      <c r="D265" s="502" t="s">
        <v>4827</v>
      </c>
      <c r="E265" s="500">
        <v>6</v>
      </c>
      <c r="F265" s="366">
        <v>399</v>
      </c>
      <c r="G265" s="503">
        <v>279.33</v>
      </c>
      <c r="H265" s="777"/>
      <c r="I265" s="498" t="str">
        <f t="shared" si="14"/>
        <v/>
      </c>
      <c r="J265" s="1202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</row>
    <row r="266" spans="1:50" s="80" customFormat="1">
      <c r="A266" s="499" t="s">
        <v>580</v>
      </c>
      <c r="B266" s="564">
        <v>316501</v>
      </c>
      <c r="C266" s="502" t="s">
        <v>581</v>
      </c>
      <c r="D266" s="502" t="s">
        <v>4827</v>
      </c>
      <c r="E266" s="500">
        <v>12</v>
      </c>
      <c r="F266" s="366">
        <v>169</v>
      </c>
      <c r="G266" s="503">
        <v>109.04</v>
      </c>
      <c r="H266" s="777"/>
      <c r="I266" s="498" t="str">
        <f t="shared" si="14"/>
        <v/>
      </c>
      <c r="J266" s="1202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</row>
    <row r="267" spans="1:50" s="80" customFormat="1">
      <c r="A267" s="499" t="s">
        <v>586</v>
      </c>
      <c r="B267" s="564">
        <v>316504</v>
      </c>
      <c r="C267" s="502" t="s">
        <v>587</v>
      </c>
      <c r="D267" s="502" t="s">
        <v>4827</v>
      </c>
      <c r="E267" s="500">
        <v>12</v>
      </c>
      <c r="F267" s="366">
        <v>169</v>
      </c>
      <c r="G267" s="503">
        <v>109.04</v>
      </c>
      <c r="H267" s="777"/>
      <c r="I267" s="498" t="str">
        <f t="shared" si="14"/>
        <v/>
      </c>
      <c r="J267" s="1202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</row>
    <row r="268" spans="1:50" s="80" customFormat="1">
      <c r="A268" s="499" t="s">
        <v>582</v>
      </c>
      <c r="B268" s="564">
        <v>316502</v>
      </c>
      <c r="C268" s="502" t="s">
        <v>583</v>
      </c>
      <c r="D268" s="502" t="s">
        <v>4827</v>
      </c>
      <c r="E268" s="500">
        <v>12</v>
      </c>
      <c r="F268" s="366">
        <v>169</v>
      </c>
      <c r="G268" s="503">
        <v>109.04</v>
      </c>
      <c r="H268" s="777"/>
      <c r="I268" s="498" t="str">
        <f t="shared" si="14"/>
        <v/>
      </c>
      <c r="J268" s="1202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</row>
    <row r="269" spans="1:50" s="80" customFormat="1">
      <c r="A269" s="499" t="s">
        <v>584</v>
      </c>
      <c r="B269" s="564">
        <v>316503</v>
      </c>
      <c r="C269" s="502" t="s">
        <v>585</v>
      </c>
      <c r="D269" s="502" t="s">
        <v>4827</v>
      </c>
      <c r="E269" s="500">
        <v>12</v>
      </c>
      <c r="F269" s="366">
        <v>169</v>
      </c>
      <c r="G269" s="503">
        <v>109.04</v>
      </c>
      <c r="H269" s="777"/>
      <c r="I269" s="498" t="str">
        <f t="shared" si="14"/>
        <v/>
      </c>
      <c r="J269" s="1202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</row>
    <row r="270" spans="1:50" s="80" customFormat="1">
      <c r="A270" s="499" t="s">
        <v>1478</v>
      </c>
      <c r="B270" s="564">
        <v>316401</v>
      </c>
      <c r="C270" s="506" t="s">
        <v>573</v>
      </c>
      <c r="D270" s="502" t="s">
        <v>4827</v>
      </c>
      <c r="E270" s="500">
        <v>8</v>
      </c>
      <c r="F270" s="366">
        <v>179</v>
      </c>
      <c r="G270" s="503">
        <v>114.84</v>
      </c>
      <c r="H270" s="777"/>
      <c r="I270" s="498" t="str">
        <f t="shared" si="14"/>
        <v/>
      </c>
      <c r="J270" s="1202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</row>
    <row r="271" spans="1:50" s="80" customFormat="1">
      <c r="A271" s="499" t="s">
        <v>1479</v>
      </c>
      <c r="B271" s="564">
        <v>316402</v>
      </c>
      <c r="C271" s="506" t="s">
        <v>574</v>
      </c>
      <c r="D271" s="502" t="s">
        <v>4827</v>
      </c>
      <c r="E271" s="500">
        <v>8</v>
      </c>
      <c r="F271" s="366">
        <v>179</v>
      </c>
      <c r="G271" s="503">
        <v>114.84</v>
      </c>
      <c r="H271" s="777"/>
      <c r="I271" s="498" t="str">
        <f t="shared" si="14"/>
        <v/>
      </c>
      <c r="J271" s="1202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</row>
    <row r="272" spans="1:50" s="80" customFormat="1">
      <c r="A272" s="499" t="s">
        <v>1480</v>
      </c>
      <c r="B272" s="564">
        <v>316403</v>
      </c>
      <c r="C272" s="506" t="s">
        <v>575</v>
      </c>
      <c r="D272" s="502" t="s">
        <v>4827</v>
      </c>
      <c r="E272" s="500">
        <v>8</v>
      </c>
      <c r="F272" s="366">
        <v>179</v>
      </c>
      <c r="G272" s="503">
        <v>114.84</v>
      </c>
      <c r="H272" s="497"/>
      <c r="I272" s="498" t="str">
        <f t="shared" si="14"/>
        <v/>
      </c>
      <c r="J272" s="1202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</row>
    <row r="273" spans="1:50" s="80" customFormat="1">
      <c r="A273" s="499" t="s">
        <v>3044</v>
      </c>
      <c r="B273" s="564">
        <v>312406</v>
      </c>
      <c r="C273" s="502">
        <v>4627090991771</v>
      </c>
      <c r="D273" s="502" t="s">
        <v>4827</v>
      </c>
      <c r="E273" s="500">
        <v>6</v>
      </c>
      <c r="F273" s="366">
        <v>269</v>
      </c>
      <c r="G273" s="503">
        <v>174</v>
      </c>
      <c r="H273" s="497"/>
      <c r="I273" s="498" t="str">
        <f t="shared" si="14"/>
        <v/>
      </c>
      <c r="J273" s="1202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</row>
    <row r="274" spans="1:50" s="80" customFormat="1">
      <c r="A274" s="499" t="s">
        <v>1457</v>
      </c>
      <c r="B274" s="564">
        <v>312402</v>
      </c>
      <c r="C274" s="506" t="s">
        <v>557</v>
      </c>
      <c r="D274" s="502" t="s">
        <v>4827</v>
      </c>
      <c r="E274" s="500">
        <v>6</v>
      </c>
      <c r="F274" s="366">
        <v>269</v>
      </c>
      <c r="G274" s="503">
        <v>174</v>
      </c>
      <c r="H274" s="497"/>
      <c r="I274" s="498" t="str">
        <f t="shared" si="14"/>
        <v/>
      </c>
      <c r="J274" s="1202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</row>
    <row r="275" spans="1:50" s="80" customFormat="1">
      <c r="A275" s="499" t="s">
        <v>1459</v>
      </c>
      <c r="B275" s="564">
        <v>312404</v>
      </c>
      <c r="C275" s="506" t="s">
        <v>559</v>
      </c>
      <c r="D275" s="502" t="s">
        <v>4827</v>
      </c>
      <c r="E275" s="500">
        <v>6</v>
      </c>
      <c r="F275" s="366">
        <v>269</v>
      </c>
      <c r="G275" s="503">
        <v>174</v>
      </c>
      <c r="H275" s="497"/>
      <c r="I275" s="498" t="str">
        <f t="shared" si="14"/>
        <v/>
      </c>
      <c r="J275" s="1202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</row>
    <row r="276" spans="1:50" s="80" customFormat="1">
      <c r="A276" s="499" t="s">
        <v>1458</v>
      </c>
      <c r="B276" s="564">
        <v>312403</v>
      </c>
      <c r="C276" s="506" t="s">
        <v>558</v>
      </c>
      <c r="D276" s="502" t="s">
        <v>4827</v>
      </c>
      <c r="E276" s="500">
        <v>6</v>
      </c>
      <c r="F276" s="366">
        <v>269</v>
      </c>
      <c r="G276" s="503">
        <v>174</v>
      </c>
      <c r="H276" s="497"/>
      <c r="I276" s="498" t="str">
        <f t="shared" si="14"/>
        <v/>
      </c>
      <c r="J276" s="1202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</row>
    <row r="277" spans="1:50" s="80" customFormat="1">
      <c r="A277" s="499" t="s">
        <v>1460</v>
      </c>
      <c r="B277" s="564">
        <v>312405</v>
      </c>
      <c r="C277" s="506" t="s">
        <v>560</v>
      </c>
      <c r="D277" s="502" t="s">
        <v>4827</v>
      </c>
      <c r="E277" s="500">
        <v>6</v>
      </c>
      <c r="F277" s="366">
        <v>269</v>
      </c>
      <c r="G277" s="503">
        <v>174</v>
      </c>
      <c r="H277" s="497"/>
      <c r="I277" s="498" t="str">
        <f t="shared" si="14"/>
        <v/>
      </c>
      <c r="J277" s="1202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</row>
    <row r="278" spans="1:50" s="80" customFormat="1">
      <c r="A278" s="499" t="s">
        <v>1456</v>
      </c>
      <c r="B278" s="564">
        <v>312401</v>
      </c>
      <c r="C278" s="506" t="s">
        <v>556</v>
      </c>
      <c r="D278" s="502" t="s">
        <v>4827</v>
      </c>
      <c r="E278" s="500">
        <v>6</v>
      </c>
      <c r="F278" s="366">
        <v>269</v>
      </c>
      <c r="G278" s="503">
        <v>174</v>
      </c>
      <c r="H278" s="497"/>
      <c r="I278" s="498" t="str">
        <f t="shared" si="14"/>
        <v/>
      </c>
      <c r="J278" s="1202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</row>
    <row r="279" spans="1:50" s="80" customFormat="1">
      <c r="A279" s="499" t="s">
        <v>3031</v>
      </c>
      <c r="B279" s="564">
        <v>316203</v>
      </c>
      <c r="C279" s="506" t="s">
        <v>579</v>
      </c>
      <c r="D279" s="502" t="s">
        <v>4827</v>
      </c>
      <c r="E279" s="500">
        <v>9</v>
      </c>
      <c r="F279" s="366">
        <v>129</v>
      </c>
      <c r="G279" s="503">
        <v>83.52</v>
      </c>
      <c r="H279" s="497"/>
      <c r="I279" s="498" t="str">
        <f t="shared" si="14"/>
        <v/>
      </c>
      <c r="J279" s="1202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</row>
    <row r="280" spans="1:50" s="80" customFormat="1">
      <c r="A280" s="499" t="s">
        <v>3029</v>
      </c>
      <c r="B280" s="564">
        <v>316202</v>
      </c>
      <c r="C280" s="506" t="s">
        <v>577</v>
      </c>
      <c r="D280" s="502" t="s">
        <v>4827</v>
      </c>
      <c r="E280" s="500">
        <v>9</v>
      </c>
      <c r="F280" s="366">
        <v>129</v>
      </c>
      <c r="G280" s="503">
        <v>83.52</v>
      </c>
      <c r="H280" s="497"/>
      <c r="I280" s="498" t="str">
        <f t="shared" si="14"/>
        <v/>
      </c>
      <c r="J280" s="1202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</row>
    <row r="281" spans="1:50" s="80" customFormat="1">
      <c r="A281" s="499" t="s">
        <v>3028</v>
      </c>
      <c r="B281" s="564">
        <v>316201</v>
      </c>
      <c r="C281" s="506" t="s">
        <v>576</v>
      </c>
      <c r="D281" s="502" t="s">
        <v>4827</v>
      </c>
      <c r="E281" s="500">
        <v>9</v>
      </c>
      <c r="F281" s="366">
        <v>129</v>
      </c>
      <c r="G281" s="503">
        <v>83.52</v>
      </c>
      <c r="H281" s="497"/>
      <c r="I281" s="498" t="str">
        <f t="shared" si="14"/>
        <v/>
      </c>
      <c r="J281" s="1202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</row>
    <row r="282" spans="1:50" s="80" customFormat="1">
      <c r="A282" s="499" t="s">
        <v>3030</v>
      </c>
      <c r="B282" s="564">
        <v>316204</v>
      </c>
      <c r="C282" s="506" t="s">
        <v>578</v>
      </c>
      <c r="D282" s="502" t="s">
        <v>4827</v>
      </c>
      <c r="E282" s="500">
        <v>9</v>
      </c>
      <c r="F282" s="366">
        <v>129</v>
      </c>
      <c r="G282" s="503">
        <v>83.52</v>
      </c>
      <c r="H282" s="497"/>
      <c r="I282" s="498" t="str">
        <f t="shared" si="14"/>
        <v/>
      </c>
      <c r="J282" s="1202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</row>
    <row r="283" spans="1:50" s="66" customFormat="1">
      <c r="A283" s="374" t="s">
        <v>1743</v>
      </c>
      <c r="B283" s="565"/>
      <c r="C283" s="778"/>
      <c r="D283" s="778"/>
      <c r="E283" s="500"/>
      <c r="F283" s="780"/>
      <c r="G283" s="365"/>
      <c r="H283" s="501"/>
      <c r="I283" s="477"/>
      <c r="J283" s="1204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</row>
    <row r="284" spans="1:50" s="80" customFormat="1">
      <c r="A284" s="499" t="s">
        <v>1503</v>
      </c>
      <c r="B284" s="564">
        <v>314601</v>
      </c>
      <c r="C284" s="502">
        <v>4620762082876</v>
      </c>
      <c r="D284" s="502" t="s">
        <v>4827</v>
      </c>
      <c r="E284" s="500">
        <v>15</v>
      </c>
      <c r="F284" s="366">
        <v>90</v>
      </c>
      <c r="G284" s="503">
        <v>58</v>
      </c>
      <c r="H284" s="497"/>
      <c r="I284" s="498" t="str">
        <f t="shared" ref="I284:I292" si="15">IF($H284&gt;0,$G284*$H284,"")</f>
        <v/>
      </c>
      <c r="J284" s="1202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</row>
    <row r="285" spans="1:50" s="80" customFormat="1">
      <c r="A285" s="499" t="s">
        <v>1504</v>
      </c>
      <c r="B285" s="564">
        <v>314602</v>
      </c>
      <c r="C285" s="502">
        <v>4620762083033</v>
      </c>
      <c r="D285" s="502" t="s">
        <v>4827</v>
      </c>
      <c r="E285" s="500">
        <v>15</v>
      </c>
      <c r="F285" s="366">
        <v>90</v>
      </c>
      <c r="G285" s="503">
        <v>58</v>
      </c>
      <c r="H285" s="497"/>
      <c r="I285" s="498" t="str">
        <f t="shared" si="15"/>
        <v/>
      </c>
      <c r="J285" s="1202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</row>
    <row r="286" spans="1:50" s="80" customFormat="1">
      <c r="A286" s="499" t="s">
        <v>1505</v>
      </c>
      <c r="B286" s="564">
        <v>314603</v>
      </c>
      <c r="C286" s="502">
        <v>4620762082852</v>
      </c>
      <c r="D286" s="502" t="s">
        <v>4827</v>
      </c>
      <c r="E286" s="500">
        <v>15</v>
      </c>
      <c r="F286" s="366">
        <v>90</v>
      </c>
      <c r="G286" s="503">
        <v>58</v>
      </c>
      <c r="H286" s="497"/>
      <c r="I286" s="498" t="str">
        <f t="shared" si="15"/>
        <v/>
      </c>
      <c r="J286" s="1202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</row>
    <row r="287" spans="1:50" s="80" customFormat="1">
      <c r="A287" s="499" t="s">
        <v>1506</v>
      </c>
      <c r="B287" s="564">
        <v>314604</v>
      </c>
      <c r="C287" s="502">
        <v>4620762082913</v>
      </c>
      <c r="D287" s="502" t="s">
        <v>4827</v>
      </c>
      <c r="E287" s="500">
        <v>15</v>
      </c>
      <c r="F287" s="366">
        <v>90</v>
      </c>
      <c r="G287" s="503">
        <v>58</v>
      </c>
      <c r="H287" s="497"/>
      <c r="I287" s="498" t="str">
        <f t="shared" si="15"/>
        <v/>
      </c>
      <c r="J287" s="1202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</row>
    <row r="288" spans="1:50" s="80" customFormat="1">
      <c r="A288" s="499" t="s">
        <v>1507</v>
      </c>
      <c r="B288" s="564">
        <v>314605</v>
      </c>
      <c r="C288" s="502">
        <v>4620762085686</v>
      </c>
      <c r="D288" s="502" t="s">
        <v>4827</v>
      </c>
      <c r="E288" s="500">
        <v>15</v>
      </c>
      <c r="F288" s="366">
        <v>90</v>
      </c>
      <c r="G288" s="503">
        <v>58</v>
      </c>
      <c r="H288" s="497"/>
      <c r="I288" s="498" t="str">
        <f t="shared" si="15"/>
        <v/>
      </c>
      <c r="J288" s="1202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</row>
    <row r="289" spans="1:50" s="80" customFormat="1">
      <c r="A289" s="499" t="s">
        <v>1508</v>
      </c>
      <c r="B289" s="564">
        <v>314606</v>
      </c>
      <c r="C289" s="502">
        <v>4620762085655</v>
      </c>
      <c r="D289" s="502" t="s">
        <v>4827</v>
      </c>
      <c r="E289" s="500">
        <v>15</v>
      </c>
      <c r="F289" s="366">
        <v>90</v>
      </c>
      <c r="G289" s="503">
        <v>58</v>
      </c>
      <c r="H289" s="497"/>
      <c r="I289" s="498" t="str">
        <f t="shared" si="15"/>
        <v/>
      </c>
      <c r="J289" s="1202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</row>
    <row r="290" spans="1:50" s="80" customFormat="1">
      <c r="A290" s="499" t="s">
        <v>1509</v>
      </c>
      <c r="B290" s="564">
        <v>314607</v>
      </c>
      <c r="C290" s="502">
        <v>4620762085662</v>
      </c>
      <c r="D290" s="502" t="s">
        <v>4827</v>
      </c>
      <c r="E290" s="500">
        <v>15</v>
      </c>
      <c r="F290" s="366">
        <v>90</v>
      </c>
      <c r="G290" s="503">
        <v>58</v>
      </c>
      <c r="H290" s="497"/>
      <c r="I290" s="498" t="str">
        <f t="shared" si="15"/>
        <v/>
      </c>
      <c r="J290" s="1202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</row>
    <row r="291" spans="1:50" s="80" customFormat="1">
      <c r="A291" s="499" t="s">
        <v>1510</v>
      </c>
      <c r="B291" s="564">
        <v>314608</v>
      </c>
      <c r="C291" s="502">
        <v>4620762082890</v>
      </c>
      <c r="D291" s="502" t="s">
        <v>4827</v>
      </c>
      <c r="E291" s="500">
        <v>15</v>
      </c>
      <c r="F291" s="366">
        <v>90</v>
      </c>
      <c r="G291" s="503">
        <v>58</v>
      </c>
      <c r="H291" s="497"/>
      <c r="I291" s="498" t="str">
        <f t="shared" si="15"/>
        <v/>
      </c>
      <c r="J291" s="1202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</row>
    <row r="292" spans="1:50" s="80" customFormat="1">
      <c r="A292" s="499" t="s">
        <v>1511</v>
      </c>
      <c r="B292" s="564">
        <v>314609</v>
      </c>
      <c r="C292" s="502">
        <v>4620762085679</v>
      </c>
      <c r="D292" s="502" t="s">
        <v>4827</v>
      </c>
      <c r="E292" s="500">
        <v>15</v>
      </c>
      <c r="F292" s="366">
        <v>90</v>
      </c>
      <c r="G292" s="503">
        <v>58</v>
      </c>
      <c r="H292" s="497"/>
      <c r="I292" s="498" t="str">
        <f t="shared" si="15"/>
        <v/>
      </c>
      <c r="J292" s="1202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</row>
    <row r="293" spans="1:50" s="80" customFormat="1">
      <c r="A293" s="499" t="s">
        <v>1490</v>
      </c>
      <c r="B293" s="564">
        <v>314101</v>
      </c>
      <c r="C293" s="506" t="s">
        <v>588</v>
      </c>
      <c r="D293" s="502" t="s">
        <v>4827</v>
      </c>
      <c r="E293" s="500">
        <v>8</v>
      </c>
      <c r="F293" s="366">
        <v>199</v>
      </c>
      <c r="G293" s="503">
        <v>135.72</v>
      </c>
      <c r="H293" s="497"/>
      <c r="I293" s="498" t="str">
        <f t="shared" ref="I293:I304" si="16">IF($H293&gt;0,$G293*$H293,"")</f>
        <v/>
      </c>
      <c r="J293" s="1202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</row>
    <row r="294" spans="1:50" s="80" customFormat="1">
      <c r="A294" s="499" t="s">
        <v>1491</v>
      </c>
      <c r="B294" s="564">
        <v>314102</v>
      </c>
      <c r="C294" s="506" t="s">
        <v>589</v>
      </c>
      <c r="D294" s="502" t="s">
        <v>4827</v>
      </c>
      <c r="E294" s="500">
        <v>8</v>
      </c>
      <c r="F294" s="366">
        <v>199</v>
      </c>
      <c r="G294" s="503">
        <v>135.72</v>
      </c>
      <c r="H294" s="497"/>
      <c r="I294" s="498" t="str">
        <f t="shared" si="16"/>
        <v/>
      </c>
      <c r="J294" s="1202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</row>
    <row r="295" spans="1:50" s="80" customFormat="1">
      <c r="A295" s="499" t="s">
        <v>1492</v>
      </c>
      <c r="B295" s="564">
        <v>314103</v>
      </c>
      <c r="C295" s="506" t="s">
        <v>590</v>
      </c>
      <c r="D295" s="502" t="s">
        <v>4827</v>
      </c>
      <c r="E295" s="500">
        <v>8</v>
      </c>
      <c r="F295" s="366">
        <v>199</v>
      </c>
      <c r="G295" s="503">
        <v>135.72</v>
      </c>
      <c r="H295" s="497"/>
      <c r="I295" s="498" t="str">
        <f t="shared" si="16"/>
        <v/>
      </c>
      <c r="J295" s="1202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</row>
    <row r="296" spans="1:50" s="80" customFormat="1">
      <c r="A296" s="499" t="s">
        <v>1502</v>
      </c>
      <c r="B296" s="564">
        <v>315103</v>
      </c>
      <c r="C296" s="502">
        <v>4627090990453</v>
      </c>
      <c r="D296" s="502" t="s">
        <v>4827</v>
      </c>
      <c r="E296" s="500">
        <v>20</v>
      </c>
      <c r="F296" s="366">
        <v>99</v>
      </c>
      <c r="G296" s="503">
        <v>60.32</v>
      </c>
      <c r="H296" s="497"/>
      <c r="I296" s="498" t="str">
        <f>IF($H296&gt;0,$G296*$H296,"")</f>
        <v/>
      </c>
      <c r="J296" s="1202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</row>
    <row r="297" spans="1:50" s="80" customFormat="1">
      <c r="A297" s="499" t="s">
        <v>1501</v>
      </c>
      <c r="B297" s="564">
        <v>315101</v>
      </c>
      <c r="C297" s="506" t="s">
        <v>597</v>
      </c>
      <c r="D297" s="502" t="s">
        <v>4827</v>
      </c>
      <c r="E297" s="500">
        <v>20</v>
      </c>
      <c r="F297" s="366">
        <v>99</v>
      </c>
      <c r="G297" s="503">
        <v>60.32</v>
      </c>
      <c r="H297" s="497"/>
      <c r="I297" s="498" t="str">
        <f>IF($H297&gt;0,$G297*$H297,"")</f>
        <v/>
      </c>
      <c r="J297" s="1202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</row>
    <row r="298" spans="1:50" s="80" customFormat="1">
      <c r="A298" s="499" t="s">
        <v>1493</v>
      </c>
      <c r="B298" s="564">
        <v>314201</v>
      </c>
      <c r="C298" s="506" t="s">
        <v>591</v>
      </c>
      <c r="D298" s="502" t="s">
        <v>4827</v>
      </c>
      <c r="E298" s="500">
        <v>10</v>
      </c>
      <c r="F298" s="366">
        <v>238</v>
      </c>
      <c r="G298" s="503">
        <v>153.12</v>
      </c>
      <c r="H298" s="497"/>
      <c r="I298" s="498" t="str">
        <f t="shared" si="16"/>
        <v/>
      </c>
      <c r="J298" s="1202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</row>
    <row r="299" spans="1:50" s="80" customFormat="1">
      <c r="A299" s="499" t="s">
        <v>1494</v>
      </c>
      <c r="B299" s="564">
        <v>314202</v>
      </c>
      <c r="C299" s="506" t="s">
        <v>592</v>
      </c>
      <c r="D299" s="502" t="s">
        <v>4827</v>
      </c>
      <c r="E299" s="500">
        <v>10</v>
      </c>
      <c r="F299" s="366">
        <v>238</v>
      </c>
      <c r="G299" s="503">
        <v>153.12</v>
      </c>
      <c r="H299" s="497"/>
      <c r="I299" s="498" t="str">
        <f t="shared" si="16"/>
        <v/>
      </c>
      <c r="J299" s="1202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</row>
    <row r="300" spans="1:50" s="80" customFormat="1">
      <c r="A300" s="499" t="s">
        <v>1495</v>
      </c>
      <c r="B300" s="564">
        <v>314203</v>
      </c>
      <c r="C300" s="506" t="s">
        <v>593</v>
      </c>
      <c r="D300" s="502" t="s">
        <v>4827</v>
      </c>
      <c r="E300" s="500">
        <v>10</v>
      </c>
      <c r="F300" s="366">
        <v>238</v>
      </c>
      <c r="G300" s="503">
        <v>153.12</v>
      </c>
      <c r="H300" s="497"/>
      <c r="I300" s="498" t="str">
        <f t="shared" si="16"/>
        <v/>
      </c>
      <c r="J300" s="1202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</row>
    <row r="301" spans="1:50" s="80" customFormat="1">
      <c r="A301" s="499" t="s">
        <v>1498</v>
      </c>
      <c r="B301" s="564">
        <v>314204</v>
      </c>
      <c r="C301" s="506" t="s">
        <v>594</v>
      </c>
      <c r="D301" s="502" t="s">
        <v>4827</v>
      </c>
      <c r="E301" s="500">
        <v>20</v>
      </c>
      <c r="F301" s="366">
        <v>89</v>
      </c>
      <c r="G301" s="503">
        <v>55.12</v>
      </c>
      <c r="H301" s="497"/>
      <c r="I301" s="498" t="str">
        <f t="shared" si="16"/>
        <v/>
      </c>
      <c r="J301" s="1202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</row>
    <row r="302" spans="1:50" s="80" customFormat="1">
      <c r="A302" s="499" t="s">
        <v>1499</v>
      </c>
      <c r="B302" s="564">
        <v>314205</v>
      </c>
      <c r="C302" s="506" t="s">
        <v>595</v>
      </c>
      <c r="D302" s="502" t="s">
        <v>4827</v>
      </c>
      <c r="E302" s="500">
        <v>20</v>
      </c>
      <c r="F302" s="366">
        <v>89</v>
      </c>
      <c r="G302" s="503">
        <v>55.12</v>
      </c>
      <c r="H302" s="497"/>
      <c r="I302" s="498" t="str">
        <f t="shared" si="16"/>
        <v/>
      </c>
      <c r="J302" s="1202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</row>
    <row r="303" spans="1:50" s="80" customFormat="1">
      <c r="A303" s="499" t="s">
        <v>1500</v>
      </c>
      <c r="B303" s="564">
        <v>314206</v>
      </c>
      <c r="C303" s="506" t="s">
        <v>596</v>
      </c>
      <c r="D303" s="502" t="s">
        <v>4827</v>
      </c>
      <c r="E303" s="500">
        <v>20</v>
      </c>
      <c r="F303" s="366">
        <v>89</v>
      </c>
      <c r="G303" s="503">
        <v>55.12</v>
      </c>
      <c r="H303" s="497"/>
      <c r="I303" s="498" t="str">
        <f t="shared" si="16"/>
        <v/>
      </c>
      <c r="J303" s="1202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</row>
    <row r="304" spans="1:50" s="80" customFormat="1">
      <c r="A304" s="499" t="s">
        <v>1512</v>
      </c>
      <c r="B304" s="564">
        <v>315102</v>
      </c>
      <c r="C304" s="506" t="s">
        <v>598</v>
      </c>
      <c r="D304" s="502" t="s">
        <v>4827</v>
      </c>
      <c r="E304" s="500">
        <v>20</v>
      </c>
      <c r="F304" s="366">
        <v>99</v>
      </c>
      <c r="G304" s="503">
        <v>60.32</v>
      </c>
      <c r="H304" s="497"/>
      <c r="I304" s="498" t="str">
        <f t="shared" si="16"/>
        <v/>
      </c>
      <c r="J304" s="1202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</row>
    <row r="305" spans="1:50" s="68" customFormat="1">
      <c r="A305" s="376" t="s">
        <v>1744</v>
      </c>
      <c r="B305" s="566"/>
      <c r="C305" s="779"/>
      <c r="D305" s="779"/>
      <c r="E305" s="507"/>
      <c r="F305" s="782"/>
      <c r="G305" s="367"/>
      <c r="H305" s="508"/>
      <c r="I305" s="478"/>
      <c r="J305" s="1202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</row>
    <row r="306" spans="1:50" s="80" customFormat="1">
      <c r="A306" s="378" t="s">
        <v>2193</v>
      </c>
      <c r="B306" s="567">
        <v>8663</v>
      </c>
      <c r="C306" s="509">
        <v>4620762088663</v>
      </c>
      <c r="D306" s="502" t="s">
        <v>4827</v>
      </c>
      <c r="E306" s="495">
        <v>27</v>
      </c>
      <c r="F306" s="366">
        <v>115</v>
      </c>
      <c r="G306" s="503">
        <v>70.760000000000005</v>
      </c>
      <c r="H306" s="497"/>
      <c r="I306" s="498" t="str">
        <f t="shared" ref="I306:I311" si="17">IF($H306&gt;0,$G306*$H306,"")</f>
        <v/>
      </c>
      <c r="J306" s="1202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</row>
    <row r="307" spans="1:50" s="80" customFormat="1">
      <c r="A307" s="378" t="s">
        <v>2192</v>
      </c>
      <c r="B307" s="567">
        <v>8632</v>
      </c>
      <c r="C307" s="509">
        <v>4620762088632</v>
      </c>
      <c r="D307" s="502" t="s">
        <v>4827</v>
      </c>
      <c r="E307" s="495">
        <v>27</v>
      </c>
      <c r="F307" s="366">
        <v>115</v>
      </c>
      <c r="G307" s="503">
        <v>70.760000000000005</v>
      </c>
      <c r="H307" s="497"/>
      <c r="I307" s="498" t="str">
        <f t="shared" si="17"/>
        <v/>
      </c>
      <c r="J307" s="1202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</row>
    <row r="308" spans="1:50" s="80" customFormat="1">
      <c r="A308" s="378" t="s">
        <v>2194</v>
      </c>
      <c r="B308" s="567">
        <v>8670</v>
      </c>
      <c r="C308" s="509">
        <v>4620762088670</v>
      </c>
      <c r="D308" s="502" t="s">
        <v>4827</v>
      </c>
      <c r="E308" s="495">
        <v>27</v>
      </c>
      <c r="F308" s="366">
        <v>115</v>
      </c>
      <c r="G308" s="503">
        <v>70.760000000000005</v>
      </c>
      <c r="H308" s="497"/>
      <c r="I308" s="498" t="str">
        <f t="shared" si="17"/>
        <v/>
      </c>
      <c r="J308" s="1202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</row>
    <row r="309" spans="1:50" s="80" customFormat="1">
      <c r="A309" s="378" t="s">
        <v>2191</v>
      </c>
      <c r="B309" s="567">
        <v>8649</v>
      </c>
      <c r="C309" s="509">
        <v>4620762088649</v>
      </c>
      <c r="D309" s="502" t="s">
        <v>4827</v>
      </c>
      <c r="E309" s="495">
        <v>27</v>
      </c>
      <c r="F309" s="366">
        <v>115</v>
      </c>
      <c r="G309" s="503">
        <v>70.760000000000005</v>
      </c>
      <c r="H309" s="497"/>
      <c r="I309" s="498" t="str">
        <f t="shared" si="17"/>
        <v/>
      </c>
      <c r="J309" s="1202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</row>
    <row r="310" spans="1:50" s="80" customFormat="1">
      <c r="A310" s="378" t="s">
        <v>2190</v>
      </c>
      <c r="B310" s="567">
        <v>8656</v>
      </c>
      <c r="C310" s="509">
        <v>4620762088656</v>
      </c>
      <c r="D310" s="502" t="s">
        <v>4827</v>
      </c>
      <c r="E310" s="495">
        <v>27</v>
      </c>
      <c r="F310" s="366">
        <v>115</v>
      </c>
      <c r="G310" s="503">
        <v>70.760000000000005</v>
      </c>
      <c r="H310" s="497"/>
      <c r="I310" s="498" t="str">
        <f t="shared" si="17"/>
        <v/>
      </c>
      <c r="J310" s="1202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</row>
    <row r="311" spans="1:50" s="80" customFormat="1">
      <c r="A311" s="378" t="s">
        <v>2195</v>
      </c>
      <c r="B311" s="567">
        <v>8687</v>
      </c>
      <c r="C311" s="509">
        <v>4620762088687</v>
      </c>
      <c r="D311" s="502" t="s">
        <v>4827</v>
      </c>
      <c r="E311" s="495">
        <v>27</v>
      </c>
      <c r="F311" s="366">
        <v>115</v>
      </c>
      <c r="G311" s="503">
        <v>70.760000000000005</v>
      </c>
      <c r="H311" s="497"/>
      <c r="I311" s="498" t="str">
        <f t="shared" si="17"/>
        <v/>
      </c>
      <c r="J311" s="1202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</row>
    <row r="312" spans="1:50" s="80" customFormat="1" ht="15.6">
      <c r="A312" s="783" t="s">
        <v>1745</v>
      </c>
      <c r="B312" s="568"/>
      <c r="C312" s="511"/>
      <c r="D312" s="511"/>
      <c r="E312" s="495"/>
      <c r="F312" s="780"/>
      <c r="G312" s="512"/>
      <c r="H312" s="501"/>
      <c r="I312" s="297"/>
      <c r="J312" s="1202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</row>
    <row r="313" spans="1:50" s="80" customFormat="1">
      <c r="A313" s="385" t="s">
        <v>599</v>
      </c>
      <c r="B313" s="564">
        <v>200000</v>
      </c>
      <c r="C313" s="509" t="s">
        <v>600</v>
      </c>
      <c r="D313" s="502" t="s">
        <v>4827</v>
      </c>
      <c r="E313" s="495"/>
      <c r="F313" s="366">
        <v>25</v>
      </c>
      <c r="G313" s="503">
        <v>12</v>
      </c>
      <c r="H313" s="497"/>
      <c r="I313" s="498" t="str">
        <f>IF($H313&gt;0,$G313*$H313,"")</f>
        <v/>
      </c>
      <c r="J313" s="1202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</row>
    <row r="314" spans="1:50" s="80" customFormat="1">
      <c r="A314" s="385" t="s">
        <v>601</v>
      </c>
      <c r="B314" s="567">
        <v>22222</v>
      </c>
      <c r="C314" s="379" t="s">
        <v>600</v>
      </c>
      <c r="D314" s="502" t="s">
        <v>4827</v>
      </c>
      <c r="E314" s="495"/>
      <c r="F314" s="366">
        <v>25</v>
      </c>
      <c r="G314" s="496">
        <v>13</v>
      </c>
      <c r="H314" s="497"/>
      <c r="I314" s="498" t="str">
        <f>IF($H314&gt;0,$G314*$H314,"")</f>
        <v/>
      </c>
      <c r="J314" s="1202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</row>
    <row r="315" spans="1:50" s="80" customFormat="1">
      <c r="A315" s="374" t="s">
        <v>1890</v>
      </c>
      <c r="B315" s="569"/>
      <c r="C315" s="495"/>
      <c r="D315" s="495"/>
      <c r="E315" s="495"/>
      <c r="F315" s="958"/>
      <c r="G315" s="495"/>
      <c r="H315" s="501"/>
      <c r="I315" s="501"/>
      <c r="J315" s="1202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</row>
    <row r="316" spans="1:50" s="80" customFormat="1">
      <c r="A316" s="736" t="s">
        <v>2099</v>
      </c>
      <c r="B316" s="48">
        <v>711101</v>
      </c>
      <c r="C316" s="737">
        <v>4627089433312</v>
      </c>
      <c r="D316" s="502" t="s">
        <v>4827</v>
      </c>
      <c r="E316" s="495">
        <v>8</v>
      </c>
      <c r="F316" s="957">
        <v>259</v>
      </c>
      <c r="G316" s="496">
        <v>166.91</v>
      </c>
      <c r="H316" s="497"/>
      <c r="I316" s="498" t="str">
        <f t="shared" ref="I316:I327" si="18">IF($H316&gt;0,$G316*$H316,"")</f>
        <v/>
      </c>
      <c r="J316" s="1202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</row>
    <row r="317" spans="1:50" s="80" customFormat="1">
      <c r="A317" s="736" t="s">
        <v>2100</v>
      </c>
      <c r="B317" s="48">
        <v>711102</v>
      </c>
      <c r="C317" s="737">
        <v>4627089433329</v>
      </c>
      <c r="D317" s="502" t="s">
        <v>4827</v>
      </c>
      <c r="E317" s="495">
        <v>8</v>
      </c>
      <c r="F317" s="957">
        <v>259</v>
      </c>
      <c r="G317" s="496">
        <v>166.91</v>
      </c>
      <c r="H317" s="497"/>
      <c r="I317" s="498" t="str">
        <f t="shared" si="18"/>
        <v/>
      </c>
      <c r="J317" s="1202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</row>
    <row r="318" spans="1:50" s="80" customFormat="1">
      <c r="A318" s="736" t="s">
        <v>2101</v>
      </c>
      <c r="B318" s="48">
        <v>711103</v>
      </c>
      <c r="C318" s="737">
        <v>4627089433336</v>
      </c>
      <c r="D318" s="502" t="s">
        <v>4827</v>
      </c>
      <c r="E318" s="495">
        <v>8</v>
      </c>
      <c r="F318" s="957">
        <v>259</v>
      </c>
      <c r="G318" s="496">
        <v>166.91</v>
      </c>
      <c r="H318" s="497"/>
      <c r="I318" s="498" t="str">
        <f t="shared" si="18"/>
        <v/>
      </c>
      <c r="J318" s="1202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</row>
    <row r="319" spans="1:50" s="80" customFormat="1">
      <c r="A319" s="736" t="s">
        <v>1892</v>
      </c>
      <c r="B319" s="48">
        <v>711104</v>
      </c>
      <c r="C319" s="737">
        <v>4627089433343</v>
      </c>
      <c r="D319" s="502" t="s">
        <v>4827</v>
      </c>
      <c r="E319" s="495">
        <v>8</v>
      </c>
      <c r="F319" s="957">
        <v>259</v>
      </c>
      <c r="G319" s="496">
        <v>166.91</v>
      </c>
      <c r="H319" s="497"/>
      <c r="I319" s="498" t="str">
        <f t="shared" si="18"/>
        <v/>
      </c>
      <c r="J319" s="1202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</row>
    <row r="320" spans="1:50" s="80" customFormat="1">
      <c r="A320" s="736" t="s">
        <v>2102</v>
      </c>
      <c r="B320" s="48">
        <v>711601</v>
      </c>
      <c r="C320" s="737">
        <v>4627089433350</v>
      </c>
      <c r="D320" s="502" t="s">
        <v>4827</v>
      </c>
      <c r="E320" s="495">
        <v>8</v>
      </c>
      <c r="F320" s="957">
        <v>259</v>
      </c>
      <c r="G320" s="496">
        <v>166.91</v>
      </c>
      <c r="H320" s="497"/>
      <c r="I320" s="498" t="str">
        <f t="shared" si="18"/>
        <v/>
      </c>
      <c r="J320" s="1202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</row>
    <row r="321" spans="1:50" s="80" customFormat="1">
      <c r="A321" s="736" t="s">
        <v>2103</v>
      </c>
      <c r="B321" s="48">
        <v>711602</v>
      </c>
      <c r="C321" s="737">
        <v>4627089433381</v>
      </c>
      <c r="D321" s="502" t="s">
        <v>4827</v>
      </c>
      <c r="E321" s="495">
        <v>8</v>
      </c>
      <c r="F321" s="957">
        <v>259</v>
      </c>
      <c r="G321" s="496">
        <v>166.91</v>
      </c>
      <c r="H321" s="497"/>
      <c r="I321" s="498" t="str">
        <f t="shared" si="18"/>
        <v/>
      </c>
      <c r="J321" s="1202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</row>
    <row r="322" spans="1:50" s="80" customFormat="1">
      <c r="A322" s="736" t="s">
        <v>2104</v>
      </c>
      <c r="B322" s="48">
        <v>711603</v>
      </c>
      <c r="C322" s="737">
        <v>4627089433367</v>
      </c>
      <c r="D322" s="502" t="s">
        <v>4827</v>
      </c>
      <c r="E322" s="495">
        <v>8</v>
      </c>
      <c r="F322" s="957">
        <v>259</v>
      </c>
      <c r="G322" s="496">
        <v>166.91</v>
      </c>
      <c r="H322" s="497"/>
      <c r="I322" s="498" t="str">
        <f t="shared" si="18"/>
        <v/>
      </c>
      <c r="J322" s="1202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</row>
    <row r="323" spans="1:50" s="80" customFormat="1">
      <c r="A323" s="736" t="s">
        <v>1893</v>
      </c>
      <c r="B323" s="48">
        <v>711604</v>
      </c>
      <c r="C323" s="737">
        <v>4627089433374</v>
      </c>
      <c r="D323" s="502" t="s">
        <v>4827</v>
      </c>
      <c r="E323" s="495">
        <v>8</v>
      </c>
      <c r="F323" s="957">
        <v>259</v>
      </c>
      <c r="G323" s="496">
        <v>166.91</v>
      </c>
      <c r="H323" s="497"/>
      <c r="I323" s="498" t="str">
        <f t="shared" si="18"/>
        <v/>
      </c>
      <c r="J323" s="1202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</row>
    <row r="324" spans="1:50" s="80" customFormat="1">
      <c r="A324" s="736" t="s">
        <v>1894</v>
      </c>
      <c r="B324" s="48">
        <v>711301</v>
      </c>
      <c r="C324" s="737">
        <v>4627089433398</v>
      </c>
      <c r="D324" s="502" t="s">
        <v>4827</v>
      </c>
      <c r="E324" s="495">
        <v>6</v>
      </c>
      <c r="F324" s="957">
        <v>379</v>
      </c>
      <c r="G324" s="496">
        <v>244.25</v>
      </c>
      <c r="H324" s="497"/>
      <c r="I324" s="498" t="str">
        <f t="shared" si="18"/>
        <v/>
      </c>
      <c r="J324" s="1202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</row>
    <row r="325" spans="1:50" s="80" customFormat="1">
      <c r="A325" s="736" t="s">
        <v>1895</v>
      </c>
      <c r="B325" s="48">
        <v>711302</v>
      </c>
      <c r="C325" s="737">
        <v>4627089433404</v>
      </c>
      <c r="D325" s="502" t="s">
        <v>4827</v>
      </c>
      <c r="E325" s="495">
        <v>6</v>
      </c>
      <c r="F325" s="957">
        <v>379</v>
      </c>
      <c r="G325" s="496">
        <v>244.25</v>
      </c>
      <c r="H325" s="497"/>
      <c r="I325" s="498" t="str">
        <f t="shared" si="18"/>
        <v/>
      </c>
      <c r="J325" s="1202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</row>
    <row r="326" spans="1:50" s="80" customFormat="1">
      <c r="A326" s="736" t="s">
        <v>1896</v>
      </c>
      <c r="B326" s="48">
        <v>711401</v>
      </c>
      <c r="C326" s="737">
        <v>4627089433411</v>
      </c>
      <c r="D326" s="502" t="s">
        <v>4827</v>
      </c>
      <c r="E326" s="495">
        <v>8</v>
      </c>
      <c r="F326" s="957">
        <v>299</v>
      </c>
      <c r="G326" s="496">
        <v>192.69</v>
      </c>
      <c r="H326" s="497"/>
      <c r="I326" s="498" t="str">
        <f t="shared" si="18"/>
        <v/>
      </c>
      <c r="J326" s="1202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</row>
    <row r="327" spans="1:50" s="80" customFormat="1">
      <c r="A327" s="736" t="s">
        <v>1897</v>
      </c>
      <c r="B327" s="48">
        <v>711402</v>
      </c>
      <c r="C327" s="737">
        <v>4627089433428</v>
      </c>
      <c r="D327" s="502" t="s">
        <v>4827</v>
      </c>
      <c r="E327" s="495">
        <v>8</v>
      </c>
      <c r="F327" s="957">
        <v>299</v>
      </c>
      <c r="G327" s="496">
        <v>192.69</v>
      </c>
      <c r="H327" s="497"/>
      <c r="I327" s="498" t="str">
        <f t="shared" si="18"/>
        <v/>
      </c>
      <c r="J327" s="1202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</row>
    <row r="328" spans="1:50" s="80" customFormat="1">
      <c r="A328" s="374" t="s">
        <v>1891</v>
      </c>
      <c r="B328" s="569"/>
      <c r="C328" s="507"/>
      <c r="D328" s="507"/>
      <c r="E328" s="495"/>
      <c r="F328" s="782"/>
      <c r="G328" s="519"/>
      <c r="H328" s="501"/>
      <c r="I328" s="501"/>
      <c r="J328" s="1202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</row>
    <row r="329" spans="1:50" s="80" customFormat="1">
      <c r="A329" s="736" t="s">
        <v>1898</v>
      </c>
      <c r="B329" s="48">
        <v>712101</v>
      </c>
      <c r="C329" s="737">
        <v>4627089433435</v>
      </c>
      <c r="D329" s="502" t="s">
        <v>4827</v>
      </c>
      <c r="E329" s="495">
        <v>8</v>
      </c>
      <c r="F329" s="957">
        <v>149</v>
      </c>
      <c r="G329" s="496">
        <v>96.02</v>
      </c>
      <c r="H329" s="497"/>
      <c r="I329" s="498" t="str">
        <f t="shared" ref="I329:I350" si="19">IF($H329&gt;0,$G329*$H329,"")</f>
        <v/>
      </c>
      <c r="J329" s="1202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</row>
    <row r="330" spans="1:50" s="80" customFormat="1">
      <c r="A330" s="736" t="s">
        <v>1899</v>
      </c>
      <c r="B330" s="48">
        <v>712102</v>
      </c>
      <c r="C330" s="737">
        <v>4627089433459</v>
      </c>
      <c r="D330" s="502" t="s">
        <v>4827</v>
      </c>
      <c r="E330" s="495">
        <v>8</v>
      </c>
      <c r="F330" s="957">
        <v>149</v>
      </c>
      <c r="G330" s="496">
        <v>96.02</v>
      </c>
      <c r="H330" s="497"/>
      <c r="I330" s="498" t="str">
        <f t="shared" si="19"/>
        <v/>
      </c>
      <c r="J330" s="1202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</row>
    <row r="331" spans="1:50" s="80" customFormat="1">
      <c r="A331" s="736" t="s">
        <v>1900</v>
      </c>
      <c r="B331" s="48">
        <v>712103</v>
      </c>
      <c r="C331" s="737">
        <v>4627089433480</v>
      </c>
      <c r="D331" s="502" t="s">
        <v>4827</v>
      </c>
      <c r="E331" s="495">
        <v>8</v>
      </c>
      <c r="F331" s="957">
        <v>149</v>
      </c>
      <c r="G331" s="496">
        <v>96.02</v>
      </c>
      <c r="H331" s="497"/>
      <c r="I331" s="498" t="str">
        <f t="shared" si="19"/>
        <v/>
      </c>
      <c r="J331" s="1202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</row>
    <row r="332" spans="1:50" s="80" customFormat="1">
      <c r="A332" s="736" t="s">
        <v>1901</v>
      </c>
      <c r="B332" s="48">
        <v>712301</v>
      </c>
      <c r="C332" s="737">
        <v>4627089433442</v>
      </c>
      <c r="D332" s="502" t="s">
        <v>4827</v>
      </c>
      <c r="E332" s="495">
        <v>8</v>
      </c>
      <c r="F332" s="957">
        <v>195</v>
      </c>
      <c r="G332" s="496">
        <v>125.66</v>
      </c>
      <c r="H332" s="497"/>
      <c r="I332" s="498" t="str">
        <f t="shared" si="19"/>
        <v/>
      </c>
      <c r="J332" s="1202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</row>
    <row r="333" spans="1:50" s="80" customFormat="1">
      <c r="A333" s="736" t="s">
        <v>1902</v>
      </c>
      <c r="B333" s="48">
        <v>712302</v>
      </c>
      <c r="C333" s="737">
        <v>4627089433497</v>
      </c>
      <c r="D333" s="502" t="s">
        <v>4827</v>
      </c>
      <c r="E333" s="495">
        <v>8</v>
      </c>
      <c r="F333" s="957">
        <v>195</v>
      </c>
      <c r="G333" s="496">
        <v>125.66</v>
      </c>
      <c r="H333" s="497"/>
      <c r="I333" s="498" t="str">
        <f t="shared" si="19"/>
        <v/>
      </c>
      <c r="J333" s="1202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</row>
    <row r="334" spans="1:50" s="80" customFormat="1">
      <c r="A334" s="736" t="s">
        <v>1903</v>
      </c>
      <c r="B334" s="48">
        <v>712401</v>
      </c>
      <c r="C334" s="737">
        <v>4627089433541</v>
      </c>
      <c r="D334" s="502" t="s">
        <v>4827</v>
      </c>
      <c r="E334" s="495">
        <v>6</v>
      </c>
      <c r="F334" s="957">
        <v>289</v>
      </c>
      <c r="G334" s="496">
        <v>186.25</v>
      </c>
      <c r="H334" s="497"/>
      <c r="I334" s="498" t="str">
        <f t="shared" si="19"/>
        <v/>
      </c>
      <c r="J334" s="1202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</row>
    <row r="335" spans="1:50" s="80" customFormat="1">
      <c r="A335" s="736" t="s">
        <v>2105</v>
      </c>
      <c r="B335" s="48">
        <v>712402</v>
      </c>
      <c r="C335" s="737">
        <v>4627089433558</v>
      </c>
      <c r="D335" s="502" t="s">
        <v>4827</v>
      </c>
      <c r="E335" s="495">
        <v>6</v>
      </c>
      <c r="F335" s="957">
        <v>289</v>
      </c>
      <c r="G335" s="496">
        <v>186.25</v>
      </c>
      <c r="H335" s="497"/>
      <c r="I335" s="498" t="str">
        <f t="shared" si="19"/>
        <v/>
      </c>
      <c r="J335" s="1202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</row>
    <row r="336" spans="1:50" s="80" customFormat="1">
      <c r="A336" s="736" t="s">
        <v>1904</v>
      </c>
      <c r="B336" s="48">
        <v>712403</v>
      </c>
      <c r="C336" s="737">
        <v>4627089433961</v>
      </c>
      <c r="D336" s="502" t="s">
        <v>4827</v>
      </c>
      <c r="E336" s="495">
        <v>6</v>
      </c>
      <c r="F336" s="957">
        <v>289</v>
      </c>
      <c r="G336" s="496">
        <v>186.25</v>
      </c>
      <c r="H336" s="497"/>
      <c r="I336" s="498" t="str">
        <f t="shared" si="19"/>
        <v/>
      </c>
      <c r="J336" s="1202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</row>
    <row r="337" spans="1:50" s="80" customFormat="1">
      <c r="A337" s="736" t="s">
        <v>1911</v>
      </c>
      <c r="B337" s="48">
        <v>712404</v>
      </c>
      <c r="C337" s="737">
        <v>4627089433565</v>
      </c>
      <c r="D337" s="502" t="s">
        <v>4827</v>
      </c>
      <c r="E337" s="495">
        <v>6</v>
      </c>
      <c r="F337" s="957">
        <v>289</v>
      </c>
      <c r="G337" s="496">
        <v>186.25</v>
      </c>
      <c r="H337" s="497"/>
      <c r="I337" s="498" t="str">
        <f t="shared" si="19"/>
        <v/>
      </c>
      <c r="J337" s="1202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</row>
    <row r="338" spans="1:50" s="80" customFormat="1">
      <c r="A338" s="736" t="s">
        <v>1910</v>
      </c>
      <c r="B338" s="48">
        <v>712201</v>
      </c>
      <c r="C338" s="737">
        <v>4627089433466</v>
      </c>
      <c r="D338" s="502" t="s">
        <v>4827</v>
      </c>
      <c r="E338" s="495">
        <v>8</v>
      </c>
      <c r="F338" s="957">
        <v>199</v>
      </c>
      <c r="G338" s="513">
        <v>128.25</v>
      </c>
      <c r="H338" s="497"/>
      <c r="I338" s="498" t="str">
        <f t="shared" si="19"/>
        <v/>
      </c>
      <c r="J338" s="1202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</row>
    <row r="339" spans="1:50" s="80" customFormat="1">
      <c r="A339" s="736" t="s">
        <v>1909</v>
      </c>
      <c r="B339" s="48">
        <v>712202</v>
      </c>
      <c r="C339" s="737">
        <v>4627089433473</v>
      </c>
      <c r="D339" s="502" t="s">
        <v>4827</v>
      </c>
      <c r="E339" s="495">
        <v>8</v>
      </c>
      <c r="F339" s="957">
        <v>199</v>
      </c>
      <c r="G339" s="513">
        <v>128.25</v>
      </c>
      <c r="H339" s="497"/>
      <c r="I339" s="498" t="str">
        <f t="shared" si="19"/>
        <v/>
      </c>
      <c r="J339" s="1202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</row>
    <row r="340" spans="1:50" s="80" customFormat="1">
      <c r="A340" s="736" t="s">
        <v>1906</v>
      </c>
      <c r="B340" s="48">
        <v>712203</v>
      </c>
      <c r="C340" s="737">
        <v>4627089433596</v>
      </c>
      <c r="D340" s="502" t="s">
        <v>4827</v>
      </c>
      <c r="E340" s="495">
        <v>8</v>
      </c>
      <c r="F340" s="957">
        <v>299</v>
      </c>
      <c r="G340" s="513">
        <v>192.69</v>
      </c>
      <c r="H340" s="497"/>
      <c r="I340" s="498" t="str">
        <f t="shared" si="19"/>
        <v/>
      </c>
      <c r="J340" s="1202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</row>
    <row r="341" spans="1:50" s="80" customFormat="1">
      <c r="A341" s="514" t="s">
        <v>1874</v>
      </c>
      <c r="B341" s="570">
        <v>712204</v>
      </c>
      <c r="C341" s="409">
        <v>4627089433671</v>
      </c>
      <c r="D341" s="502" t="s">
        <v>4827</v>
      </c>
      <c r="E341" s="515">
        <v>8</v>
      </c>
      <c r="F341" s="957">
        <v>299</v>
      </c>
      <c r="G341" s="515">
        <v>166.11</v>
      </c>
      <c r="H341" s="516"/>
      <c r="I341" s="517" t="str">
        <f t="shared" si="19"/>
        <v/>
      </c>
      <c r="J341" s="1205" t="s">
        <v>3216</v>
      </c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</row>
    <row r="342" spans="1:50" s="80" customFormat="1">
      <c r="A342" s="736" t="s">
        <v>1907</v>
      </c>
      <c r="B342" s="48">
        <v>712501</v>
      </c>
      <c r="C342" s="737">
        <v>4627089433589</v>
      </c>
      <c r="D342" s="502" t="s">
        <v>4827</v>
      </c>
      <c r="E342" s="495">
        <v>6</v>
      </c>
      <c r="F342" s="957">
        <v>259</v>
      </c>
      <c r="G342" s="513">
        <v>166.91</v>
      </c>
      <c r="H342" s="497"/>
      <c r="I342" s="498" t="str">
        <f t="shared" si="19"/>
        <v/>
      </c>
      <c r="J342" s="1202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</row>
    <row r="343" spans="1:50" s="80" customFormat="1">
      <c r="A343" s="736" t="s">
        <v>1905</v>
      </c>
      <c r="B343" s="48">
        <v>712502</v>
      </c>
      <c r="C343" s="737">
        <v>4627089433602</v>
      </c>
      <c r="D343" s="502" t="s">
        <v>4827</v>
      </c>
      <c r="E343" s="495">
        <v>6</v>
      </c>
      <c r="F343" s="957">
        <v>259</v>
      </c>
      <c r="G343" s="513">
        <v>166.91</v>
      </c>
      <c r="H343" s="497"/>
      <c r="I343" s="498" t="str">
        <f t="shared" si="19"/>
        <v/>
      </c>
      <c r="J343" s="1202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</row>
    <row r="344" spans="1:50" s="80" customFormat="1">
      <c r="A344" s="736" t="s">
        <v>1873</v>
      </c>
      <c r="B344" s="48">
        <v>712503</v>
      </c>
      <c r="C344" s="737">
        <v>4627089433626</v>
      </c>
      <c r="D344" s="502" t="s">
        <v>4827</v>
      </c>
      <c r="E344" s="495">
        <v>8</v>
      </c>
      <c r="F344" s="957">
        <v>299</v>
      </c>
      <c r="G344" s="518">
        <v>192.69</v>
      </c>
      <c r="H344" s="497"/>
      <c r="I344" s="498" t="str">
        <f t="shared" si="19"/>
        <v/>
      </c>
      <c r="J344" s="1202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</row>
    <row r="345" spans="1:50" s="80" customFormat="1">
      <c r="A345" s="736" t="s">
        <v>1875</v>
      </c>
      <c r="B345" s="48">
        <v>712504</v>
      </c>
      <c r="C345" s="737">
        <v>4627089433633</v>
      </c>
      <c r="D345" s="502" t="s">
        <v>4827</v>
      </c>
      <c r="E345" s="495">
        <v>8</v>
      </c>
      <c r="F345" s="957">
        <v>299</v>
      </c>
      <c r="G345" s="518">
        <v>192.69</v>
      </c>
      <c r="H345" s="497"/>
      <c r="I345" s="498" t="str">
        <f t="shared" si="19"/>
        <v/>
      </c>
      <c r="J345" s="1202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</row>
    <row r="346" spans="1:50" s="80" customFormat="1">
      <c r="A346" s="736" t="s">
        <v>1908</v>
      </c>
      <c r="B346" s="48">
        <v>712601</v>
      </c>
      <c r="C346" s="737">
        <v>4627089433572</v>
      </c>
      <c r="D346" s="502" t="s">
        <v>4827</v>
      </c>
      <c r="E346" s="495">
        <v>6</v>
      </c>
      <c r="F346" s="957">
        <v>259</v>
      </c>
      <c r="G346" s="513">
        <v>166.91</v>
      </c>
      <c r="H346" s="497"/>
      <c r="I346" s="498" t="str">
        <f t="shared" si="19"/>
        <v/>
      </c>
      <c r="J346" s="1202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</row>
    <row r="347" spans="1:50" s="80" customFormat="1">
      <c r="A347" s="736" t="s">
        <v>1912</v>
      </c>
      <c r="B347" s="48">
        <v>714204</v>
      </c>
      <c r="C347" s="737">
        <v>4627089433534</v>
      </c>
      <c r="D347" s="502" t="s">
        <v>4827</v>
      </c>
      <c r="E347" s="495">
        <v>20</v>
      </c>
      <c r="F347" s="957">
        <v>55</v>
      </c>
      <c r="G347" s="518">
        <v>39.869999999999997</v>
      </c>
      <c r="H347" s="497"/>
      <c r="I347" s="498" t="str">
        <f t="shared" si="19"/>
        <v/>
      </c>
      <c r="J347" s="1202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</row>
    <row r="348" spans="1:50" s="80" customFormat="1">
      <c r="A348" s="736" t="s">
        <v>1913</v>
      </c>
      <c r="B348" s="48">
        <v>714202</v>
      </c>
      <c r="C348" s="737">
        <v>4627089433510</v>
      </c>
      <c r="D348" s="502" t="s">
        <v>4827</v>
      </c>
      <c r="E348" s="495">
        <v>20</v>
      </c>
      <c r="F348" s="957">
        <v>55</v>
      </c>
      <c r="G348" s="518">
        <v>39.869999999999997</v>
      </c>
      <c r="H348" s="497"/>
      <c r="I348" s="498" t="str">
        <f t="shared" si="19"/>
        <v/>
      </c>
      <c r="J348" s="1202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</row>
    <row r="349" spans="1:50" s="80" customFormat="1">
      <c r="A349" s="736" t="s">
        <v>1914</v>
      </c>
      <c r="B349" s="48">
        <v>714201</v>
      </c>
      <c r="C349" s="737">
        <v>4627089433503</v>
      </c>
      <c r="D349" s="502" t="s">
        <v>4827</v>
      </c>
      <c r="E349" s="495">
        <v>20</v>
      </c>
      <c r="F349" s="957">
        <v>55</v>
      </c>
      <c r="G349" s="518">
        <v>39.869999999999997</v>
      </c>
      <c r="H349" s="497"/>
      <c r="I349" s="498" t="str">
        <f t="shared" si="19"/>
        <v/>
      </c>
      <c r="J349" s="1202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</row>
    <row r="350" spans="1:50" s="80" customFormat="1">
      <c r="A350" s="736" t="s">
        <v>1915</v>
      </c>
      <c r="B350" s="48">
        <v>714203</v>
      </c>
      <c r="C350" s="737">
        <v>4627089433527</v>
      </c>
      <c r="D350" s="502" t="s">
        <v>4827</v>
      </c>
      <c r="E350" s="495">
        <v>20</v>
      </c>
      <c r="F350" s="957">
        <v>55</v>
      </c>
      <c r="G350" s="518">
        <v>39.869999999999997</v>
      </c>
      <c r="H350" s="497"/>
      <c r="I350" s="498" t="str">
        <f t="shared" si="19"/>
        <v/>
      </c>
      <c r="J350" s="1202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</row>
    <row r="351" spans="1:50" s="80" customFormat="1">
      <c r="A351" s="374" t="s">
        <v>1916</v>
      </c>
      <c r="B351" s="571"/>
      <c r="C351" s="381"/>
      <c r="D351" s="381"/>
      <c r="E351" s="495"/>
      <c r="F351" s="782"/>
      <c r="G351" s="519"/>
      <c r="H351" s="501"/>
      <c r="I351" s="501"/>
      <c r="J351" s="1202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</row>
    <row r="352" spans="1:50" s="80" customFormat="1">
      <c r="A352" s="736" t="s">
        <v>2106</v>
      </c>
      <c r="B352" s="738">
        <v>713801</v>
      </c>
      <c r="C352" s="737">
        <v>4627089433886</v>
      </c>
      <c r="D352" s="502" t="s">
        <v>4827</v>
      </c>
      <c r="E352" s="495">
        <v>8</v>
      </c>
      <c r="F352" s="957">
        <v>199</v>
      </c>
      <c r="G352" s="520">
        <v>128.25</v>
      </c>
      <c r="H352" s="497"/>
      <c r="I352" s="498" t="str">
        <f t="shared" ref="I352:I367" si="20">IF($H352&gt;0,$G352*$H352,"")</f>
        <v/>
      </c>
      <c r="J352" s="1202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</row>
    <row r="353" spans="1:50" s="80" customFormat="1">
      <c r="A353" s="736" t="s">
        <v>1917</v>
      </c>
      <c r="B353" s="738">
        <v>713802</v>
      </c>
      <c r="C353" s="737">
        <v>4627089433947</v>
      </c>
      <c r="D353" s="502" t="s">
        <v>4827</v>
      </c>
      <c r="E353" s="495">
        <v>8</v>
      </c>
      <c r="F353" s="957">
        <v>199</v>
      </c>
      <c r="G353" s="520">
        <v>128.25</v>
      </c>
      <c r="H353" s="497"/>
      <c r="I353" s="498" t="str">
        <f t="shared" si="20"/>
        <v/>
      </c>
      <c r="J353" s="1202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80" customFormat="1">
      <c r="A354" s="736" t="s">
        <v>2107</v>
      </c>
      <c r="B354" s="738">
        <v>713509</v>
      </c>
      <c r="C354" s="737">
        <v>4627089433909</v>
      </c>
      <c r="D354" s="502" t="s">
        <v>4827</v>
      </c>
      <c r="E354" s="495">
        <v>8</v>
      </c>
      <c r="F354" s="957">
        <v>179</v>
      </c>
      <c r="G354" s="520">
        <v>115.35</v>
      </c>
      <c r="H354" s="497"/>
      <c r="I354" s="498" t="str">
        <f t="shared" si="20"/>
        <v/>
      </c>
      <c r="J354" s="1202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50" s="80" customFormat="1">
      <c r="A355" s="736" t="s">
        <v>1918</v>
      </c>
      <c r="B355" s="738">
        <v>713510</v>
      </c>
      <c r="C355" s="737">
        <v>4627089433916</v>
      </c>
      <c r="D355" s="502" t="s">
        <v>4827</v>
      </c>
      <c r="E355" s="495">
        <v>9</v>
      </c>
      <c r="F355" s="957">
        <v>179</v>
      </c>
      <c r="G355" s="520">
        <v>115.35</v>
      </c>
      <c r="H355" s="497"/>
      <c r="I355" s="498" t="str">
        <f t="shared" si="20"/>
        <v/>
      </c>
      <c r="J355" s="1202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</row>
    <row r="356" spans="1:50" s="80" customFormat="1">
      <c r="A356" s="736" t="s">
        <v>1919</v>
      </c>
      <c r="B356" s="738">
        <v>713501</v>
      </c>
      <c r="C356" s="737">
        <v>4627089433701</v>
      </c>
      <c r="D356" s="502" t="s">
        <v>4827</v>
      </c>
      <c r="E356" s="495">
        <v>8</v>
      </c>
      <c r="F356" s="957">
        <v>159</v>
      </c>
      <c r="G356" s="520">
        <v>102.46</v>
      </c>
      <c r="H356" s="497"/>
      <c r="I356" s="498" t="str">
        <f t="shared" si="20"/>
        <v/>
      </c>
      <c r="J356" s="1202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80" customFormat="1">
      <c r="A357" s="736" t="s">
        <v>1920</v>
      </c>
      <c r="B357" s="738">
        <v>713502</v>
      </c>
      <c r="C357" s="737">
        <v>4627089433718</v>
      </c>
      <c r="D357" s="502" t="s">
        <v>4827</v>
      </c>
      <c r="E357" s="495">
        <v>8</v>
      </c>
      <c r="F357" s="957">
        <v>159</v>
      </c>
      <c r="G357" s="520">
        <v>102.46</v>
      </c>
      <c r="H357" s="497"/>
      <c r="I357" s="498" t="str">
        <f t="shared" si="20"/>
        <v/>
      </c>
      <c r="J357" s="1202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80" customFormat="1">
      <c r="A358" s="736" t="s">
        <v>1876</v>
      </c>
      <c r="B358" s="738">
        <v>713701</v>
      </c>
      <c r="C358" s="737">
        <v>4627089433695</v>
      </c>
      <c r="D358" s="502" t="s">
        <v>4827</v>
      </c>
      <c r="E358" s="495">
        <v>8</v>
      </c>
      <c r="F358" s="957">
        <v>399</v>
      </c>
      <c r="G358" s="513">
        <v>257.14</v>
      </c>
      <c r="H358" s="521"/>
      <c r="I358" s="498" t="str">
        <f t="shared" si="20"/>
        <v/>
      </c>
      <c r="J358" s="1206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50" s="80" customFormat="1">
      <c r="A359" s="736" t="s">
        <v>1877</v>
      </c>
      <c r="B359" s="738">
        <v>713702</v>
      </c>
      <c r="C359" s="737">
        <v>4627089433787</v>
      </c>
      <c r="D359" s="502" t="s">
        <v>4827</v>
      </c>
      <c r="E359" s="495">
        <v>8</v>
      </c>
      <c r="F359" s="957">
        <v>379</v>
      </c>
      <c r="G359" s="520">
        <v>244.25</v>
      </c>
      <c r="H359" s="497"/>
      <c r="I359" s="498" t="str">
        <f t="shared" si="20"/>
        <v/>
      </c>
      <c r="J359" s="1202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</row>
    <row r="360" spans="1:50" s="80" customFormat="1">
      <c r="A360" s="736" t="s">
        <v>1878</v>
      </c>
      <c r="B360" s="738">
        <v>713703</v>
      </c>
      <c r="C360" s="737">
        <v>4627089433800</v>
      </c>
      <c r="D360" s="502" t="s">
        <v>4827</v>
      </c>
      <c r="E360" s="495">
        <v>8</v>
      </c>
      <c r="F360" s="957">
        <v>379</v>
      </c>
      <c r="G360" s="513">
        <v>244.25</v>
      </c>
      <c r="H360" s="521"/>
      <c r="I360" s="498" t="str">
        <f t="shared" si="20"/>
        <v/>
      </c>
      <c r="J360" s="1206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</row>
    <row r="361" spans="1:50" s="80" customFormat="1">
      <c r="A361" s="736" t="s">
        <v>1879</v>
      </c>
      <c r="B361" s="738">
        <v>713704</v>
      </c>
      <c r="C361" s="737">
        <v>4627089433794</v>
      </c>
      <c r="D361" s="502" t="s">
        <v>4827</v>
      </c>
      <c r="E361" s="495">
        <v>8</v>
      </c>
      <c r="F361" s="957">
        <v>379</v>
      </c>
      <c r="G361" s="520">
        <v>244.25</v>
      </c>
      <c r="H361" s="497"/>
      <c r="I361" s="498" t="str">
        <f t="shared" si="20"/>
        <v/>
      </c>
      <c r="J361" s="1202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</row>
    <row r="362" spans="1:50" s="80" customFormat="1">
      <c r="A362" s="514" t="s">
        <v>1923</v>
      </c>
      <c r="B362" s="1347">
        <v>713301</v>
      </c>
      <c r="C362" s="409">
        <v>4627089433817</v>
      </c>
      <c r="D362" s="1348" t="s">
        <v>4827</v>
      </c>
      <c r="E362" s="515">
        <v>12</v>
      </c>
      <c r="F362" s="957">
        <v>399</v>
      </c>
      <c r="G362" s="1349">
        <v>257.14</v>
      </c>
      <c r="H362" s="516"/>
      <c r="I362" s="517" t="str">
        <f t="shared" si="20"/>
        <v/>
      </c>
      <c r="J362" s="1205" t="s">
        <v>3216</v>
      </c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</row>
    <row r="363" spans="1:50" s="80" customFormat="1">
      <c r="A363" s="736" t="s">
        <v>1924</v>
      </c>
      <c r="B363" s="738">
        <v>713302</v>
      </c>
      <c r="C363" s="737">
        <v>4627089433831</v>
      </c>
      <c r="D363" s="502" t="s">
        <v>4827</v>
      </c>
      <c r="E363" s="495">
        <v>12</v>
      </c>
      <c r="F363" s="957">
        <v>399</v>
      </c>
      <c r="G363" s="520">
        <v>257.14</v>
      </c>
      <c r="H363" s="497"/>
      <c r="I363" s="498" t="str">
        <f t="shared" si="20"/>
        <v/>
      </c>
      <c r="J363" s="1202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</row>
    <row r="364" spans="1:50" s="80" customFormat="1">
      <c r="A364" s="514" t="s">
        <v>1925</v>
      </c>
      <c r="B364" s="1347">
        <v>713303</v>
      </c>
      <c r="C364" s="409">
        <v>4627089433848</v>
      </c>
      <c r="D364" s="1348" t="s">
        <v>4827</v>
      </c>
      <c r="E364" s="515">
        <v>12</v>
      </c>
      <c r="F364" s="957">
        <v>399</v>
      </c>
      <c r="G364" s="1349">
        <v>257.14</v>
      </c>
      <c r="H364" s="516"/>
      <c r="I364" s="517" t="str">
        <f t="shared" si="20"/>
        <v/>
      </c>
      <c r="J364" s="1205" t="s">
        <v>3216</v>
      </c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</row>
    <row r="365" spans="1:50" s="80" customFormat="1">
      <c r="A365" s="736" t="s">
        <v>1926</v>
      </c>
      <c r="B365" s="738">
        <v>713304</v>
      </c>
      <c r="C365" s="737">
        <v>4627089433855</v>
      </c>
      <c r="D365" s="502" t="s">
        <v>4827</v>
      </c>
      <c r="E365" s="495">
        <v>12</v>
      </c>
      <c r="F365" s="957">
        <v>339</v>
      </c>
      <c r="G365" s="520">
        <v>218.46</v>
      </c>
      <c r="H365" s="497"/>
      <c r="I365" s="498" t="str">
        <f t="shared" si="20"/>
        <v/>
      </c>
      <c r="J365" s="1202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</row>
    <row r="366" spans="1:50" s="80" customFormat="1">
      <c r="A366" s="736" t="s">
        <v>1921</v>
      </c>
      <c r="B366" s="738">
        <v>713705</v>
      </c>
      <c r="C366" s="737">
        <v>4627089433862</v>
      </c>
      <c r="D366" s="502" t="s">
        <v>4827</v>
      </c>
      <c r="E366" s="495">
        <v>12</v>
      </c>
      <c r="F366" s="957">
        <v>379</v>
      </c>
      <c r="G366" s="520">
        <v>244.25</v>
      </c>
      <c r="H366" s="497"/>
      <c r="I366" s="498" t="str">
        <f t="shared" si="20"/>
        <v/>
      </c>
      <c r="J366" s="1202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</row>
    <row r="367" spans="1:50" s="80" customFormat="1">
      <c r="A367" s="736" t="s">
        <v>1922</v>
      </c>
      <c r="B367" s="738">
        <v>713706</v>
      </c>
      <c r="C367" s="737">
        <v>4627089433879</v>
      </c>
      <c r="D367" s="502" t="s">
        <v>4827</v>
      </c>
      <c r="E367" s="495">
        <v>12</v>
      </c>
      <c r="F367" s="957">
        <v>379</v>
      </c>
      <c r="G367" s="520">
        <v>244.25</v>
      </c>
      <c r="H367" s="497"/>
      <c r="I367" s="498" t="str">
        <f t="shared" si="20"/>
        <v/>
      </c>
      <c r="J367" s="1202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</row>
    <row r="368" spans="1:50" s="68" customFormat="1">
      <c r="A368" s="374" t="s">
        <v>1880</v>
      </c>
      <c r="B368" s="572"/>
      <c r="C368" s="375"/>
      <c r="D368" s="375"/>
      <c r="E368" s="500"/>
      <c r="F368" s="780"/>
      <c r="G368" s="365"/>
      <c r="H368" s="501"/>
      <c r="I368" s="477"/>
      <c r="J368" s="1202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</row>
    <row r="369" spans="1:50" s="80" customFormat="1">
      <c r="A369" s="385" t="s">
        <v>1766</v>
      </c>
      <c r="B369" s="564">
        <v>211206</v>
      </c>
      <c r="C369" s="509">
        <v>4627089433060</v>
      </c>
      <c r="D369" s="502" t="s">
        <v>4827</v>
      </c>
      <c r="E369" s="500">
        <v>25</v>
      </c>
      <c r="F369" s="366">
        <v>60</v>
      </c>
      <c r="G369" s="496">
        <v>40.6</v>
      </c>
      <c r="H369" s="505"/>
      <c r="I369" s="498" t="str">
        <f>IF($H369&gt;0,$G369*$H369,"")</f>
        <v/>
      </c>
      <c r="J369" s="1202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</row>
    <row r="370" spans="1:50" s="80" customFormat="1">
      <c r="A370" s="385" t="s">
        <v>1767</v>
      </c>
      <c r="B370" s="564">
        <v>212106</v>
      </c>
      <c r="C370" s="509">
        <v>4627089433039</v>
      </c>
      <c r="D370" s="502" t="s">
        <v>4827</v>
      </c>
      <c r="E370" s="500">
        <v>25</v>
      </c>
      <c r="F370" s="366">
        <v>60</v>
      </c>
      <c r="G370" s="496">
        <v>40.6</v>
      </c>
      <c r="H370" s="505"/>
      <c r="I370" s="498" t="str">
        <f>IF($H370&gt;0,$G370*$H370,"")</f>
        <v/>
      </c>
      <c r="J370" s="1202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</row>
    <row r="371" spans="1:50" s="80" customFormat="1">
      <c r="A371" s="385" t="s">
        <v>1768</v>
      </c>
      <c r="B371" s="564">
        <v>212205</v>
      </c>
      <c r="C371" s="509">
        <v>4627089433046</v>
      </c>
      <c r="D371" s="502" t="s">
        <v>4827</v>
      </c>
      <c r="E371" s="500">
        <v>25</v>
      </c>
      <c r="F371" s="366">
        <v>60</v>
      </c>
      <c r="G371" s="496">
        <v>40.6</v>
      </c>
      <c r="H371" s="505"/>
      <c r="I371" s="498" t="str">
        <f>IF($H371&gt;0,$G371*$H371,"")</f>
        <v/>
      </c>
      <c r="J371" s="1202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</row>
    <row r="372" spans="1:50" s="80" customFormat="1">
      <c r="A372" s="385" t="s">
        <v>1769</v>
      </c>
      <c r="B372" s="564">
        <v>211106</v>
      </c>
      <c r="C372" s="509">
        <v>4627089433053</v>
      </c>
      <c r="D372" s="502" t="s">
        <v>4827</v>
      </c>
      <c r="E372" s="500">
        <v>25</v>
      </c>
      <c r="F372" s="366">
        <v>60</v>
      </c>
      <c r="G372" s="496">
        <v>40.6</v>
      </c>
      <c r="H372" s="505"/>
      <c r="I372" s="498" t="str">
        <f>IF($H372&gt;0,$G372*$H372,"")</f>
        <v/>
      </c>
      <c r="J372" s="1202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</row>
    <row r="373" spans="1:50" s="68" customFormat="1">
      <c r="A373" s="376" t="s">
        <v>1881</v>
      </c>
      <c r="B373" s="574"/>
      <c r="C373" s="377"/>
      <c r="D373" s="377"/>
      <c r="E373" s="495"/>
      <c r="F373" s="782"/>
      <c r="G373" s="781"/>
      <c r="H373" s="501"/>
      <c r="I373" s="477"/>
      <c r="J373" s="1202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</row>
    <row r="374" spans="1:50" s="84" customFormat="1">
      <c r="A374" s="499" t="s">
        <v>4742</v>
      </c>
      <c r="B374" s="564">
        <v>233303</v>
      </c>
      <c r="C374" s="387">
        <v>4627089432094</v>
      </c>
      <c r="D374" s="502" t="s">
        <v>4827</v>
      </c>
      <c r="E374" s="500">
        <v>6</v>
      </c>
      <c r="F374" s="366">
        <v>319</v>
      </c>
      <c r="G374" s="496">
        <v>208.8</v>
      </c>
      <c r="H374" s="497"/>
      <c r="I374" s="498" t="str">
        <f t="shared" ref="I374:I380" si="21">IF($H374&gt;0,$G374*$H374,"")</f>
        <v/>
      </c>
      <c r="J374" s="1207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</row>
    <row r="375" spans="1:50" s="84" customFormat="1">
      <c r="A375" s="499" t="s">
        <v>1454</v>
      </c>
      <c r="B375" s="564">
        <v>232102</v>
      </c>
      <c r="C375" s="387">
        <v>4627089432049</v>
      </c>
      <c r="D375" s="502" t="s">
        <v>4827</v>
      </c>
      <c r="E375" s="500">
        <v>8</v>
      </c>
      <c r="F375" s="366">
        <v>155</v>
      </c>
      <c r="G375" s="496">
        <v>100.8</v>
      </c>
      <c r="H375" s="497"/>
      <c r="I375" s="498" t="str">
        <f t="shared" si="21"/>
        <v/>
      </c>
      <c r="J375" s="1207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</row>
    <row r="376" spans="1:50" s="84" customFormat="1">
      <c r="A376" s="499" t="s">
        <v>4746</v>
      </c>
      <c r="B376" s="564">
        <v>232101</v>
      </c>
      <c r="C376" s="387">
        <v>4627089432032</v>
      </c>
      <c r="D376" s="502" t="s">
        <v>4827</v>
      </c>
      <c r="E376" s="500">
        <v>8</v>
      </c>
      <c r="F376" s="366">
        <v>189</v>
      </c>
      <c r="G376" s="496">
        <v>125.05</v>
      </c>
      <c r="H376" s="497"/>
      <c r="I376" s="498" t="str">
        <f t="shared" si="21"/>
        <v/>
      </c>
      <c r="J376" s="1207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</row>
    <row r="377" spans="1:50" s="84" customFormat="1">
      <c r="A377" s="499" t="s">
        <v>1455</v>
      </c>
      <c r="B377" s="564">
        <v>233301</v>
      </c>
      <c r="C377" s="387">
        <v>4627089432063</v>
      </c>
      <c r="D377" s="502" t="s">
        <v>4827</v>
      </c>
      <c r="E377" s="500">
        <v>6</v>
      </c>
      <c r="F377" s="366">
        <v>229</v>
      </c>
      <c r="G377" s="496">
        <v>148.02000000000001</v>
      </c>
      <c r="H377" s="497"/>
      <c r="I377" s="498" t="str">
        <f t="shared" si="21"/>
        <v/>
      </c>
      <c r="J377" s="1207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</row>
    <row r="378" spans="1:50" s="84" customFormat="1">
      <c r="A378" s="499" t="s">
        <v>602</v>
      </c>
      <c r="B378" s="564">
        <v>233302</v>
      </c>
      <c r="C378" s="387">
        <v>4627089432087</v>
      </c>
      <c r="D378" s="502" t="s">
        <v>4827</v>
      </c>
      <c r="E378" s="500">
        <v>6</v>
      </c>
      <c r="F378" s="366">
        <v>359</v>
      </c>
      <c r="G378" s="496">
        <v>234.78</v>
      </c>
      <c r="H378" s="497"/>
      <c r="I378" s="498" t="str">
        <f t="shared" si="21"/>
        <v/>
      </c>
      <c r="J378" s="1207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</row>
    <row r="379" spans="1:50" s="84" customFormat="1">
      <c r="A379" s="499" t="s">
        <v>1452</v>
      </c>
      <c r="B379" s="564">
        <v>231101</v>
      </c>
      <c r="C379" s="387">
        <v>4627089432018</v>
      </c>
      <c r="D379" s="502" t="s">
        <v>4827</v>
      </c>
      <c r="E379" s="500">
        <v>8</v>
      </c>
      <c r="F379" s="366">
        <v>265</v>
      </c>
      <c r="G379" s="496">
        <v>173.54</v>
      </c>
      <c r="H379" s="497"/>
      <c r="I379" s="498" t="str">
        <f t="shared" si="21"/>
        <v/>
      </c>
      <c r="J379" s="1207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</row>
    <row r="380" spans="1:50" s="84" customFormat="1">
      <c r="A380" s="499" t="s">
        <v>1453</v>
      </c>
      <c r="B380" s="564">
        <v>231102</v>
      </c>
      <c r="C380" s="387">
        <v>4627089432025</v>
      </c>
      <c r="D380" s="502" t="s">
        <v>4827</v>
      </c>
      <c r="E380" s="500">
        <v>8</v>
      </c>
      <c r="F380" s="366">
        <v>265</v>
      </c>
      <c r="G380" s="496">
        <v>173.54</v>
      </c>
      <c r="H380" s="497"/>
      <c r="I380" s="498" t="str">
        <f t="shared" si="21"/>
        <v/>
      </c>
      <c r="J380" s="1207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</row>
    <row r="381" spans="1:50" s="76" customFormat="1">
      <c r="A381" s="374" t="s">
        <v>603</v>
      </c>
      <c r="B381" s="561"/>
      <c r="C381" s="375"/>
      <c r="D381" s="375"/>
      <c r="E381" s="500"/>
      <c r="F381" s="780"/>
      <c r="G381" s="365"/>
      <c r="H381" s="501"/>
      <c r="I381" s="477"/>
      <c r="J381" s="1208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</row>
    <row r="382" spans="1:50" s="86" customFormat="1">
      <c r="A382" s="499" t="s">
        <v>1718</v>
      </c>
      <c r="B382" s="564">
        <v>241101</v>
      </c>
      <c r="C382" s="387">
        <v>4627089432162</v>
      </c>
      <c r="D382" s="502" t="s">
        <v>4827</v>
      </c>
      <c r="E382" s="500">
        <v>8</v>
      </c>
      <c r="F382" s="366">
        <v>255</v>
      </c>
      <c r="G382" s="496">
        <v>168.43199999999999</v>
      </c>
      <c r="H382" s="497"/>
      <c r="I382" s="498" t="str">
        <f t="shared" ref="I382:I389" si="22">IF($H382&gt;0,$G382*$H382,"")</f>
        <v/>
      </c>
      <c r="J382" s="1209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</row>
    <row r="383" spans="1:50" s="86" customFormat="1">
      <c r="A383" s="499" t="s">
        <v>1719</v>
      </c>
      <c r="B383" s="564">
        <v>241201</v>
      </c>
      <c r="C383" s="387">
        <v>4627089432179</v>
      </c>
      <c r="D383" s="502" t="s">
        <v>4827</v>
      </c>
      <c r="E383" s="500">
        <v>8</v>
      </c>
      <c r="F383" s="366">
        <v>255</v>
      </c>
      <c r="G383" s="496">
        <v>168.43199999999999</v>
      </c>
      <c r="H383" s="497"/>
      <c r="I383" s="498" t="str">
        <f t="shared" si="22"/>
        <v/>
      </c>
      <c r="J383" s="1209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</row>
    <row r="384" spans="1:50" s="86" customFormat="1">
      <c r="A384" s="499" t="s">
        <v>1727</v>
      </c>
      <c r="B384" s="564">
        <v>241301</v>
      </c>
      <c r="C384" s="387">
        <v>4627089432186</v>
      </c>
      <c r="D384" s="502" t="s">
        <v>4827</v>
      </c>
      <c r="E384" s="500">
        <v>8</v>
      </c>
      <c r="F384" s="366">
        <v>359</v>
      </c>
      <c r="G384" s="496">
        <v>232.23199999999997</v>
      </c>
      <c r="H384" s="497"/>
      <c r="I384" s="498" t="str">
        <f t="shared" si="22"/>
        <v/>
      </c>
      <c r="J384" s="1209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</row>
    <row r="385" spans="1:50" s="86" customFormat="1">
      <c r="A385" s="499" t="s">
        <v>604</v>
      </c>
      <c r="B385" s="564">
        <v>241401</v>
      </c>
      <c r="C385" s="387">
        <v>4627089432193</v>
      </c>
      <c r="D385" s="502" t="s">
        <v>4827</v>
      </c>
      <c r="E385" s="500">
        <v>8</v>
      </c>
      <c r="F385" s="366">
        <v>399</v>
      </c>
      <c r="G385" s="496">
        <v>266.8</v>
      </c>
      <c r="H385" s="497"/>
      <c r="I385" s="498" t="str">
        <f t="shared" si="22"/>
        <v/>
      </c>
      <c r="J385" s="1209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</row>
    <row r="386" spans="1:50" s="86" customFormat="1">
      <c r="A386" s="499" t="s">
        <v>1730</v>
      </c>
      <c r="B386" s="564">
        <v>242401</v>
      </c>
      <c r="C386" s="387">
        <v>4627089432209</v>
      </c>
      <c r="D386" s="502" t="s">
        <v>4827</v>
      </c>
      <c r="E386" s="500">
        <v>6</v>
      </c>
      <c r="F386" s="366">
        <v>309</v>
      </c>
      <c r="G386" s="496">
        <v>202.88</v>
      </c>
      <c r="H386" s="497"/>
      <c r="I386" s="498" t="str">
        <f t="shared" si="22"/>
        <v/>
      </c>
      <c r="J386" s="1209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</row>
    <row r="387" spans="1:50" s="86" customFormat="1">
      <c r="A387" s="499" t="s">
        <v>1731</v>
      </c>
      <c r="B387" s="564">
        <v>242301</v>
      </c>
      <c r="C387" s="387">
        <v>4627089432216</v>
      </c>
      <c r="D387" s="502" t="s">
        <v>4827</v>
      </c>
      <c r="E387" s="500">
        <v>8</v>
      </c>
      <c r="F387" s="366">
        <v>215</v>
      </c>
      <c r="G387" s="496">
        <v>140.35999999999999</v>
      </c>
      <c r="H387" s="497"/>
      <c r="I387" s="498" t="str">
        <f t="shared" si="22"/>
        <v/>
      </c>
      <c r="J387" s="1209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</row>
    <row r="388" spans="1:50" s="86" customFormat="1">
      <c r="A388" s="499" t="s">
        <v>5196</v>
      </c>
      <c r="B388" s="564">
        <v>242901</v>
      </c>
      <c r="C388" s="387">
        <v>4627089432223</v>
      </c>
      <c r="D388" s="502" t="s">
        <v>4827</v>
      </c>
      <c r="E388" s="500">
        <v>8</v>
      </c>
      <c r="F388" s="366">
        <v>489</v>
      </c>
      <c r="G388" s="496">
        <v>317.72399999999993</v>
      </c>
      <c r="H388" s="497"/>
      <c r="I388" s="498" t="str">
        <f t="shared" si="22"/>
        <v/>
      </c>
      <c r="J388" s="1209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</row>
    <row r="389" spans="1:50" s="86" customFormat="1">
      <c r="A389" s="499" t="s">
        <v>5193</v>
      </c>
      <c r="B389" s="564">
        <v>242601</v>
      </c>
      <c r="C389" s="387">
        <v>4627089432230</v>
      </c>
      <c r="D389" s="502" t="s">
        <v>4827</v>
      </c>
      <c r="E389" s="500">
        <v>8</v>
      </c>
      <c r="F389" s="366">
        <v>259</v>
      </c>
      <c r="G389" s="496">
        <v>168.43</v>
      </c>
      <c r="H389" s="497"/>
      <c r="I389" s="498" t="str">
        <f t="shared" si="22"/>
        <v/>
      </c>
      <c r="J389" s="1209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</row>
    <row r="390" spans="1:50" s="64" customFormat="1">
      <c r="A390" s="374" t="s">
        <v>605</v>
      </c>
      <c r="B390" s="561"/>
      <c r="C390" s="375"/>
      <c r="D390" s="375"/>
      <c r="E390" s="500"/>
      <c r="F390" s="366"/>
      <c r="G390" s="365"/>
      <c r="H390" s="501"/>
      <c r="I390" s="477"/>
      <c r="J390" s="1207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</row>
    <row r="391" spans="1:50" s="88" customFormat="1" ht="15.6" customHeight="1">
      <c r="A391" s="378" t="s">
        <v>1720</v>
      </c>
      <c r="B391" s="564">
        <v>241102</v>
      </c>
      <c r="C391" s="522">
        <v>4627089432247</v>
      </c>
      <c r="D391" s="502" t="s">
        <v>4827</v>
      </c>
      <c r="E391" s="500">
        <v>8</v>
      </c>
      <c r="F391" s="366">
        <v>255</v>
      </c>
      <c r="G391" s="520">
        <v>168.43199999999999</v>
      </c>
      <c r="H391" s="497"/>
      <c r="I391" s="498" t="str">
        <f t="shared" ref="I391:I398" si="23">IF($H391&gt;0,$G391*$H391,"")</f>
        <v/>
      </c>
      <c r="J391" s="120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</row>
    <row r="392" spans="1:50" s="88" customFormat="1" ht="13.95" customHeight="1">
      <c r="A392" s="378" t="s">
        <v>1721</v>
      </c>
      <c r="B392" s="564">
        <v>241202</v>
      </c>
      <c r="C392" s="522">
        <v>4627089432254</v>
      </c>
      <c r="D392" s="502" t="s">
        <v>4827</v>
      </c>
      <c r="E392" s="500">
        <v>8</v>
      </c>
      <c r="F392" s="366">
        <v>255</v>
      </c>
      <c r="G392" s="520">
        <v>168.43199999999999</v>
      </c>
      <c r="H392" s="497"/>
      <c r="I392" s="498" t="str">
        <f t="shared" si="23"/>
        <v/>
      </c>
      <c r="J392" s="120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</row>
    <row r="393" spans="1:50" s="88" customFormat="1" ht="27.6">
      <c r="A393" s="378" t="s">
        <v>1726</v>
      </c>
      <c r="B393" s="564">
        <v>241302</v>
      </c>
      <c r="C393" s="522">
        <v>4627089432261</v>
      </c>
      <c r="D393" s="502" t="s">
        <v>4827</v>
      </c>
      <c r="E393" s="500">
        <v>8</v>
      </c>
      <c r="F393" s="957">
        <v>359</v>
      </c>
      <c r="G393" s="520">
        <v>232.23199999999997</v>
      </c>
      <c r="H393" s="497"/>
      <c r="I393" s="498" t="str">
        <f t="shared" si="23"/>
        <v/>
      </c>
      <c r="J393" s="120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</row>
    <row r="394" spans="1:50" s="88" customFormat="1">
      <c r="A394" s="378" t="s">
        <v>607</v>
      </c>
      <c r="B394" s="564">
        <v>241402</v>
      </c>
      <c r="C394" s="522">
        <v>4627089432278</v>
      </c>
      <c r="D394" s="502" t="s">
        <v>4827</v>
      </c>
      <c r="E394" s="500">
        <v>8</v>
      </c>
      <c r="F394" s="957">
        <v>399</v>
      </c>
      <c r="G394" s="520">
        <v>266.8</v>
      </c>
      <c r="H394" s="497"/>
      <c r="I394" s="498" t="str">
        <f t="shared" si="23"/>
        <v/>
      </c>
      <c r="J394" s="120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</row>
    <row r="395" spans="1:50" s="88" customFormat="1">
      <c r="A395" s="382" t="s">
        <v>1728</v>
      </c>
      <c r="B395" s="564">
        <v>242402</v>
      </c>
      <c r="C395" s="522">
        <v>4627089432285</v>
      </c>
      <c r="D395" s="502" t="s">
        <v>4827</v>
      </c>
      <c r="E395" s="500">
        <v>6</v>
      </c>
      <c r="F395" s="957">
        <v>309</v>
      </c>
      <c r="G395" s="520">
        <v>202.88</v>
      </c>
      <c r="H395" s="497"/>
      <c r="I395" s="498" t="str">
        <f t="shared" si="23"/>
        <v/>
      </c>
      <c r="J395" s="120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</row>
    <row r="396" spans="1:50" s="88" customFormat="1">
      <c r="A396" s="382" t="s">
        <v>1757</v>
      </c>
      <c r="B396" s="564">
        <v>242302</v>
      </c>
      <c r="C396" s="522">
        <v>4627089432292</v>
      </c>
      <c r="D396" s="502" t="s">
        <v>4827</v>
      </c>
      <c r="E396" s="500">
        <v>8</v>
      </c>
      <c r="F396" s="957">
        <v>215</v>
      </c>
      <c r="G396" s="520">
        <v>140.35999999999999</v>
      </c>
      <c r="H396" s="497"/>
      <c r="I396" s="498" t="str">
        <f t="shared" si="23"/>
        <v/>
      </c>
      <c r="J396" s="120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</row>
    <row r="397" spans="1:50" s="88" customFormat="1">
      <c r="A397" s="382" t="s">
        <v>5195</v>
      </c>
      <c r="B397" s="564">
        <v>242902</v>
      </c>
      <c r="C397" s="522">
        <v>4627089432308</v>
      </c>
      <c r="D397" s="502" t="s">
        <v>4827</v>
      </c>
      <c r="E397" s="500">
        <v>8</v>
      </c>
      <c r="F397" s="957">
        <v>489</v>
      </c>
      <c r="G397" s="520">
        <v>317.72399999999993</v>
      </c>
      <c r="H397" s="497"/>
      <c r="I397" s="498" t="str">
        <f t="shared" si="23"/>
        <v/>
      </c>
      <c r="J397" s="120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</row>
    <row r="398" spans="1:50" s="88" customFormat="1">
      <c r="A398" s="378" t="s">
        <v>5194</v>
      </c>
      <c r="B398" s="564">
        <v>242602</v>
      </c>
      <c r="C398" s="522">
        <v>4627089432315</v>
      </c>
      <c r="D398" s="502" t="s">
        <v>4827</v>
      </c>
      <c r="E398" s="500">
        <v>8</v>
      </c>
      <c r="F398" s="957">
        <v>259</v>
      </c>
      <c r="G398" s="520">
        <v>168.43</v>
      </c>
      <c r="H398" s="497"/>
      <c r="I398" s="498" t="str">
        <f t="shared" si="23"/>
        <v/>
      </c>
      <c r="J398" s="120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</row>
    <row r="399" spans="1:50" s="64" customFormat="1">
      <c r="A399" s="374" t="s">
        <v>608</v>
      </c>
      <c r="B399" s="561"/>
      <c r="C399" s="375"/>
      <c r="D399" s="375"/>
      <c r="E399" s="500"/>
      <c r="F399" s="366"/>
      <c r="G399" s="365"/>
      <c r="H399" s="501"/>
      <c r="I399" s="477"/>
      <c r="J399" s="1207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</row>
    <row r="400" spans="1:50" s="88" customFormat="1">
      <c r="A400" s="378" t="s">
        <v>1722</v>
      </c>
      <c r="B400" s="564">
        <v>241103</v>
      </c>
      <c r="C400" s="522">
        <v>4627089432322</v>
      </c>
      <c r="D400" s="502" t="s">
        <v>4827</v>
      </c>
      <c r="E400" s="500">
        <v>8</v>
      </c>
      <c r="F400" s="957">
        <v>255</v>
      </c>
      <c r="G400" s="520">
        <v>168.43199999999999</v>
      </c>
      <c r="H400" s="497"/>
      <c r="I400" s="498" t="str">
        <f t="shared" ref="I400:I407" si="24">IF($H400&gt;0,$G400*$H400,"")</f>
        <v/>
      </c>
      <c r="J400" s="120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</row>
    <row r="401" spans="1:50" s="88" customFormat="1" ht="15" customHeight="1">
      <c r="A401" s="378" t="s">
        <v>1723</v>
      </c>
      <c r="B401" s="564">
        <v>241203</v>
      </c>
      <c r="C401" s="522">
        <v>4627089432339</v>
      </c>
      <c r="D401" s="502" t="s">
        <v>4827</v>
      </c>
      <c r="E401" s="500">
        <v>8</v>
      </c>
      <c r="F401" s="957">
        <v>255</v>
      </c>
      <c r="G401" s="520">
        <v>168.43199999999999</v>
      </c>
      <c r="H401" s="497"/>
      <c r="I401" s="498" t="str">
        <f t="shared" si="24"/>
        <v/>
      </c>
      <c r="J401" s="120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</row>
    <row r="402" spans="1:50" s="88" customFormat="1">
      <c r="A402" s="378" t="s">
        <v>1725</v>
      </c>
      <c r="B402" s="564">
        <v>241303</v>
      </c>
      <c r="C402" s="522">
        <v>4627089432346</v>
      </c>
      <c r="D402" s="502" t="s">
        <v>4827</v>
      </c>
      <c r="E402" s="500">
        <v>8</v>
      </c>
      <c r="F402" s="957">
        <v>359</v>
      </c>
      <c r="G402" s="520">
        <v>232.23199999999997</v>
      </c>
      <c r="H402" s="497"/>
      <c r="I402" s="498" t="str">
        <f t="shared" si="24"/>
        <v/>
      </c>
      <c r="J402" s="120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</row>
    <row r="403" spans="1:50" s="88" customFormat="1">
      <c r="A403" s="378" t="s">
        <v>1724</v>
      </c>
      <c r="B403" s="564">
        <v>241403</v>
      </c>
      <c r="C403" s="522">
        <v>4627089432353</v>
      </c>
      <c r="D403" s="502" t="s">
        <v>4827</v>
      </c>
      <c r="E403" s="500">
        <v>8</v>
      </c>
      <c r="F403" s="957">
        <v>399</v>
      </c>
      <c r="G403" s="520">
        <v>266.8</v>
      </c>
      <c r="H403" s="497"/>
      <c r="I403" s="498" t="str">
        <f t="shared" si="24"/>
        <v/>
      </c>
      <c r="J403" s="120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</row>
    <row r="404" spans="1:50" s="88" customFormat="1">
      <c r="A404" s="382" t="s">
        <v>1729</v>
      </c>
      <c r="B404" s="564">
        <v>242403</v>
      </c>
      <c r="C404" s="522">
        <v>4627089432360</v>
      </c>
      <c r="D404" s="502" t="s">
        <v>4827</v>
      </c>
      <c r="E404" s="500">
        <v>6</v>
      </c>
      <c r="F404" s="957">
        <v>309</v>
      </c>
      <c r="G404" s="520">
        <v>202.88</v>
      </c>
      <c r="H404" s="497"/>
      <c r="I404" s="498" t="str">
        <f t="shared" si="24"/>
        <v/>
      </c>
      <c r="J404" s="120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</row>
    <row r="405" spans="1:50" s="88" customFormat="1">
      <c r="A405" s="382" t="s">
        <v>1732</v>
      </c>
      <c r="B405" s="564">
        <v>242303</v>
      </c>
      <c r="C405" s="522">
        <v>4627089432377</v>
      </c>
      <c r="D405" s="502" t="s">
        <v>4827</v>
      </c>
      <c r="E405" s="500">
        <v>8</v>
      </c>
      <c r="F405" s="957">
        <v>215</v>
      </c>
      <c r="G405" s="520">
        <v>140.35999999999999</v>
      </c>
      <c r="H405" s="497"/>
      <c r="I405" s="498" t="str">
        <f t="shared" si="24"/>
        <v/>
      </c>
      <c r="J405" s="120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</row>
    <row r="406" spans="1:50" s="88" customFormat="1">
      <c r="A406" s="382" t="s">
        <v>1733</v>
      </c>
      <c r="B406" s="564">
        <v>242903</v>
      </c>
      <c r="C406" s="522">
        <v>4627089432384</v>
      </c>
      <c r="D406" s="502" t="s">
        <v>4827</v>
      </c>
      <c r="E406" s="500">
        <v>8</v>
      </c>
      <c r="F406" s="957">
        <v>489</v>
      </c>
      <c r="G406" s="520">
        <v>317.72399999999993</v>
      </c>
      <c r="H406" s="497"/>
      <c r="I406" s="498" t="str">
        <f t="shared" si="24"/>
        <v/>
      </c>
      <c r="J406" s="120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</row>
    <row r="407" spans="1:50" s="88" customFormat="1">
      <c r="A407" s="378" t="s">
        <v>1734</v>
      </c>
      <c r="B407" s="564">
        <v>242603</v>
      </c>
      <c r="C407" s="522">
        <v>4627089432391</v>
      </c>
      <c r="D407" s="502" t="s">
        <v>4827</v>
      </c>
      <c r="E407" s="500">
        <v>8</v>
      </c>
      <c r="F407" s="957">
        <v>259</v>
      </c>
      <c r="G407" s="520">
        <v>168.43</v>
      </c>
      <c r="H407" s="497"/>
      <c r="I407" s="498" t="str">
        <f t="shared" si="24"/>
        <v/>
      </c>
      <c r="J407" s="120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</row>
    <row r="408" spans="1:50" s="62" customFormat="1">
      <c r="A408" s="383" t="s">
        <v>1882</v>
      </c>
      <c r="B408" s="575"/>
      <c r="C408" s="384"/>
      <c r="D408" s="384"/>
      <c r="E408" s="523"/>
      <c r="F408" s="370"/>
      <c r="G408" s="369"/>
      <c r="H408" s="524"/>
      <c r="I408" s="479"/>
      <c r="J408" s="1210"/>
    </row>
    <row r="409" spans="1:50" s="83" customFormat="1">
      <c r="A409" s="385" t="s">
        <v>1518</v>
      </c>
      <c r="B409" s="576">
        <v>211201</v>
      </c>
      <c r="C409" s="388" t="s">
        <v>612</v>
      </c>
      <c r="D409" s="502" t="s">
        <v>4827</v>
      </c>
      <c r="E409" s="495">
        <v>9</v>
      </c>
      <c r="F409" s="957">
        <v>245</v>
      </c>
      <c r="G409" s="496">
        <v>159.85</v>
      </c>
      <c r="H409" s="497"/>
      <c r="I409" s="498" t="str">
        <f t="shared" ref="I409:I427" si="25">IF($H409&gt;0,$G409*$H409,"")</f>
        <v/>
      </c>
      <c r="J409" s="1207"/>
    </row>
    <row r="410" spans="1:50" s="83" customFormat="1">
      <c r="A410" s="385" t="s">
        <v>1519</v>
      </c>
      <c r="B410" s="576">
        <v>211202</v>
      </c>
      <c r="C410" s="388" t="s">
        <v>613</v>
      </c>
      <c r="D410" s="502" t="s">
        <v>4827</v>
      </c>
      <c r="E410" s="495">
        <v>9</v>
      </c>
      <c r="F410" s="957">
        <v>245</v>
      </c>
      <c r="G410" s="496">
        <v>159.85</v>
      </c>
      <c r="H410" s="497"/>
      <c r="I410" s="498" t="str">
        <f t="shared" si="25"/>
        <v/>
      </c>
      <c r="J410" s="1207"/>
    </row>
    <row r="411" spans="1:50" s="83" customFormat="1">
      <c r="A411" s="385" t="s">
        <v>1520</v>
      </c>
      <c r="B411" s="576">
        <v>211203</v>
      </c>
      <c r="C411" s="388" t="s">
        <v>614</v>
      </c>
      <c r="D411" s="502" t="s">
        <v>4827</v>
      </c>
      <c r="E411" s="495">
        <v>9</v>
      </c>
      <c r="F411" s="957">
        <v>245</v>
      </c>
      <c r="G411" s="496">
        <v>159.85</v>
      </c>
      <c r="H411" s="497"/>
      <c r="I411" s="498" t="str">
        <f t="shared" si="25"/>
        <v/>
      </c>
      <c r="J411" s="1207"/>
    </row>
    <row r="412" spans="1:50" s="83" customFormat="1">
      <c r="A412" s="386" t="s">
        <v>1521</v>
      </c>
      <c r="B412" s="576">
        <v>211204</v>
      </c>
      <c r="C412" s="387">
        <v>4627089431509</v>
      </c>
      <c r="D412" s="502" t="s">
        <v>4827</v>
      </c>
      <c r="E412" s="495">
        <v>9</v>
      </c>
      <c r="F412" s="957">
        <v>245</v>
      </c>
      <c r="G412" s="496">
        <v>159.85</v>
      </c>
      <c r="H412" s="497"/>
      <c r="I412" s="498" t="str">
        <f t="shared" si="25"/>
        <v/>
      </c>
      <c r="J412" s="1207"/>
    </row>
    <row r="413" spans="1:50" s="83" customFormat="1">
      <c r="A413" s="386" t="s">
        <v>1522</v>
      </c>
      <c r="B413" s="576">
        <v>211205</v>
      </c>
      <c r="C413" s="387">
        <v>4627089431493</v>
      </c>
      <c r="D413" s="502" t="s">
        <v>4827</v>
      </c>
      <c r="E413" s="495">
        <v>9</v>
      </c>
      <c r="F413" s="957">
        <v>245</v>
      </c>
      <c r="G413" s="496">
        <v>159.85</v>
      </c>
      <c r="H413" s="497"/>
      <c r="I413" s="498" t="str">
        <f t="shared" si="25"/>
        <v/>
      </c>
      <c r="J413" s="1207"/>
    </row>
    <row r="414" spans="1:50" s="83" customFormat="1">
      <c r="A414" s="385" t="s">
        <v>1524</v>
      </c>
      <c r="B414" s="576">
        <v>211302</v>
      </c>
      <c r="C414" s="388" t="s">
        <v>616</v>
      </c>
      <c r="D414" s="502" t="s">
        <v>4827</v>
      </c>
      <c r="E414" s="495">
        <v>6</v>
      </c>
      <c r="F414" s="957">
        <v>349</v>
      </c>
      <c r="G414" s="496">
        <v>225.95</v>
      </c>
      <c r="H414" s="497"/>
      <c r="I414" s="498" t="str">
        <f>IF($H414&gt;0,$G414*$H414,"")</f>
        <v/>
      </c>
      <c r="J414" s="1207"/>
    </row>
    <row r="415" spans="1:50" s="83" customFormat="1">
      <c r="A415" s="386" t="s">
        <v>1525</v>
      </c>
      <c r="B415" s="576">
        <v>211303</v>
      </c>
      <c r="C415" s="387">
        <v>4627089431516</v>
      </c>
      <c r="D415" s="502" t="s">
        <v>4827</v>
      </c>
      <c r="E415" s="495">
        <v>6</v>
      </c>
      <c r="F415" s="957">
        <v>349</v>
      </c>
      <c r="G415" s="496">
        <v>225.95</v>
      </c>
      <c r="H415" s="497"/>
      <c r="I415" s="498" t="str">
        <f>IF($H415&gt;0,$G415*$H415,"")</f>
        <v/>
      </c>
      <c r="J415" s="1207"/>
    </row>
    <row r="416" spans="1:50" s="83" customFormat="1">
      <c r="A416" s="385" t="s">
        <v>1523</v>
      </c>
      <c r="B416" s="576">
        <v>211301</v>
      </c>
      <c r="C416" s="388" t="s">
        <v>615</v>
      </c>
      <c r="D416" s="502" t="s">
        <v>4827</v>
      </c>
      <c r="E416" s="495">
        <v>6</v>
      </c>
      <c r="F416" s="957">
        <v>349</v>
      </c>
      <c r="G416" s="496">
        <v>225.95</v>
      </c>
      <c r="H416" s="497"/>
      <c r="I416" s="498" t="str">
        <f t="shared" si="25"/>
        <v/>
      </c>
      <c r="J416" s="1207"/>
    </row>
    <row r="417" spans="1:10" s="83" customFormat="1">
      <c r="A417" s="385" t="s">
        <v>2093</v>
      </c>
      <c r="B417" s="576">
        <v>211401</v>
      </c>
      <c r="C417" s="388" t="s">
        <v>617</v>
      </c>
      <c r="D417" s="502" t="s">
        <v>4827</v>
      </c>
      <c r="E417" s="495">
        <v>8</v>
      </c>
      <c r="F417" s="957">
        <v>289</v>
      </c>
      <c r="G417" s="496">
        <v>191.4</v>
      </c>
      <c r="H417" s="497"/>
      <c r="I417" s="498" t="str">
        <f t="shared" si="25"/>
        <v/>
      </c>
      <c r="J417" s="1207"/>
    </row>
    <row r="418" spans="1:10" s="83" customFormat="1">
      <c r="A418" s="385" t="s">
        <v>2094</v>
      </c>
      <c r="B418" s="576">
        <v>211402</v>
      </c>
      <c r="C418" s="388" t="s">
        <v>618</v>
      </c>
      <c r="D418" s="502" t="s">
        <v>4827</v>
      </c>
      <c r="E418" s="495">
        <v>8</v>
      </c>
      <c r="F418" s="957">
        <v>289</v>
      </c>
      <c r="G418" s="496">
        <v>191.4</v>
      </c>
      <c r="H418" s="497"/>
      <c r="I418" s="498" t="str">
        <f t="shared" si="25"/>
        <v/>
      </c>
      <c r="J418" s="1207"/>
    </row>
    <row r="419" spans="1:10" s="83" customFormat="1">
      <c r="A419" s="386" t="s">
        <v>1527</v>
      </c>
      <c r="B419" s="576">
        <v>211502</v>
      </c>
      <c r="C419" s="387">
        <v>4627089430489</v>
      </c>
      <c r="D419" s="502" t="s">
        <v>4827</v>
      </c>
      <c r="E419" s="495">
        <v>9</v>
      </c>
      <c r="F419" s="957">
        <v>249</v>
      </c>
      <c r="G419" s="496">
        <v>161.47</v>
      </c>
      <c r="H419" s="497"/>
      <c r="I419" s="498" t="str">
        <f>IF($H419&gt;0,$G419*$H419,"")</f>
        <v/>
      </c>
      <c r="J419" s="1207"/>
    </row>
    <row r="420" spans="1:10" s="83" customFormat="1">
      <c r="A420" s="386" t="s">
        <v>1526</v>
      </c>
      <c r="B420" s="576">
        <v>211501</v>
      </c>
      <c r="C420" s="387">
        <v>4627089430496</v>
      </c>
      <c r="D420" s="502" t="s">
        <v>4827</v>
      </c>
      <c r="E420" s="495">
        <v>9</v>
      </c>
      <c r="F420" s="957">
        <v>249</v>
      </c>
      <c r="G420" s="496">
        <v>161.47</v>
      </c>
      <c r="H420" s="497"/>
      <c r="I420" s="498" t="str">
        <f t="shared" si="25"/>
        <v/>
      </c>
      <c r="J420" s="1207"/>
    </row>
    <row r="421" spans="1:10" s="83" customFormat="1">
      <c r="A421" s="386" t="s">
        <v>1528</v>
      </c>
      <c r="B421" s="576">
        <v>211601</v>
      </c>
      <c r="C421" s="387">
        <v>4627089431790</v>
      </c>
      <c r="D421" s="502" t="s">
        <v>4827</v>
      </c>
      <c r="E421" s="495">
        <v>8</v>
      </c>
      <c r="F421" s="957">
        <v>399</v>
      </c>
      <c r="G421" s="496">
        <v>264.13</v>
      </c>
      <c r="H421" s="497"/>
      <c r="I421" s="498" t="str">
        <f t="shared" si="25"/>
        <v/>
      </c>
      <c r="J421" s="1207"/>
    </row>
    <row r="422" spans="1:10" s="83" customFormat="1">
      <c r="A422" s="386" t="s">
        <v>1529</v>
      </c>
      <c r="B422" s="576">
        <v>211602</v>
      </c>
      <c r="C422" s="387">
        <v>4627089431806</v>
      </c>
      <c r="D422" s="502" t="s">
        <v>4827</v>
      </c>
      <c r="E422" s="495">
        <v>8</v>
      </c>
      <c r="F422" s="957">
        <v>399</v>
      </c>
      <c r="G422" s="496">
        <v>264.13</v>
      </c>
      <c r="H422" s="497"/>
      <c r="I422" s="498" t="str">
        <f t="shared" si="25"/>
        <v/>
      </c>
      <c r="J422" s="1207"/>
    </row>
    <row r="423" spans="1:10" s="83" customFormat="1">
      <c r="A423" s="385" t="s">
        <v>1513</v>
      </c>
      <c r="B423" s="576">
        <v>211101</v>
      </c>
      <c r="C423" s="506" t="s">
        <v>609</v>
      </c>
      <c r="D423" s="502" t="s">
        <v>4827</v>
      </c>
      <c r="E423" s="495">
        <v>8</v>
      </c>
      <c r="F423" s="957">
        <v>239</v>
      </c>
      <c r="G423" s="496">
        <v>156.6</v>
      </c>
      <c r="H423" s="497"/>
      <c r="I423" s="498" t="str">
        <f t="shared" si="25"/>
        <v/>
      </c>
      <c r="J423" s="1207"/>
    </row>
    <row r="424" spans="1:10" s="83" customFormat="1">
      <c r="A424" s="385" t="s">
        <v>1514</v>
      </c>
      <c r="B424" s="576">
        <v>211102</v>
      </c>
      <c r="C424" s="506" t="s">
        <v>610</v>
      </c>
      <c r="D424" s="502" t="s">
        <v>4827</v>
      </c>
      <c r="E424" s="495">
        <v>8</v>
      </c>
      <c r="F424" s="957">
        <v>239</v>
      </c>
      <c r="G424" s="496">
        <v>156.6</v>
      </c>
      <c r="H424" s="497"/>
      <c r="I424" s="498" t="str">
        <f t="shared" si="25"/>
        <v/>
      </c>
      <c r="J424" s="1207"/>
    </row>
    <row r="425" spans="1:10" s="83" customFormat="1">
      <c r="A425" s="385" t="s">
        <v>1515</v>
      </c>
      <c r="B425" s="576">
        <v>211103</v>
      </c>
      <c r="C425" s="506" t="s">
        <v>611</v>
      </c>
      <c r="D425" s="502" t="s">
        <v>4827</v>
      </c>
      <c r="E425" s="495">
        <v>8</v>
      </c>
      <c r="F425" s="957">
        <v>239</v>
      </c>
      <c r="G425" s="496">
        <v>156.6</v>
      </c>
      <c r="H425" s="497"/>
      <c r="I425" s="498" t="str">
        <f t="shared" si="25"/>
        <v/>
      </c>
      <c r="J425" s="1207"/>
    </row>
    <row r="426" spans="1:10" s="83" customFormat="1">
      <c r="A426" s="386" t="s">
        <v>1516</v>
      </c>
      <c r="B426" s="576">
        <v>211104</v>
      </c>
      <c r="C426" s="387">
        <v>4627089431486</v>
      </c>
      <c r="D426" s="502" t="s">
        <v>4827</v>
      </c>
      <c r="E426" s="495">
        <v>8</v>
      </c>
      <c r="F426" s="957">
        <v>239</v>
      </c>
      <c r="G426" s="496">
        <v>156.6</v>
      </c>
      <c r="H426" s="497"/>
      <c r="I426" s="498" t="str">
        <f t="shared" si="25"/>
        <v/>
      </c>
      <c r="J426" s="1207"/>
    </row>
    <row r="427" spans="1:10" s="83" customFormat="1">
      <c r="A427" s="386" t="s">
        <v>1517</v>
      </c>
      <c r="B427" s="576">
        <v>211105</v>
      </c>
      <c r="C427" s="387">
        <v>4627089431479</v>
      </c>
      <c r="D427" s="502" t="s">
        <v>4827</v>
      </c>
      <c r="E427" s="495">
        <v>8</v>
      </c>
      <c r="F427" s="957">
        <v>239</v>
      </c>
      <c r="G427" s="496">
        <v>156.6</v>
      </c>
      <c r="H427" s="497"/>
      <c r="I427" s="498" t="str">
        <f t="shared" si="25"/>
        <v/>
      </c>
      <c r="J427" s="1207"/>
    </row>
    <row r="428" spans="1:10" s="63" customFormat="1">
      <c r="A428" s="374" t="s">
        <v>1883</v>
      </c>
      <c r="B428" s="565"/>
      <c r="C428" s="375"/>
      <c r="D428" s="375"/>
      <c r="E428" s="500"/>
      <c r="F428" s="366"/>
      <c r="G428" s="365"/>
      <c r="H428" s="524"/>
      <c r="I428" s="479"/>
      <c r="J428" s="1203"/>
    </row>
    <row r="429" spans="1:10" s="90" customFormat="1">
      <c r="A429" s="385" t="s">
        <v>1427</v>
      </c>
      <c r="B429" s="576">
        <v>216101</v>
      </c>
      <c r="C429" s="387">
        <v>4627089430953</v>
      </c>
      <c r="D429" s="502" t="s">
        <v>4827</v>
      </c>
      <c r="E429" s="495">
        <v>8</v>
      </c>
      <c r="F429" s="957">
        <v>125</v>
      </c>
      <c r="G429" s="496">
        <v>80.739999999999995</v>
      </c>
      <c r="H429" s="497"/>
      <c r="I429" s="498" t="str">
        <f t="shared" ref="I429:I458" si="26">IF($H429&gt;0,$G429*$H429,"")</f>
        <v/>
      </c>
      <c r="J429" s="1203"/>
    </row>
    <row r="430" spans="1:10" s="90" customFormat="1">
      <c r="A430" s="385" t="s">
        <v>1428</v>
      </c>
      <c r="B430" s="576">
        <v>216102</v>
      </c>
      <c r="C430" s="387">
        <v>4627089430984</v>
      </c>
      <c r="D430" s="502" t="s">
        <v>4827</v>
      </c>
      <c r="E430" s="495">
        <v>8</v>
      </c>
      <c r="F430" s="957">
        <v>125</v>
      </c>
      <c r="G430" s="496">
        <v>80.739999999999995</v>
      </c>
      <c r="H430" s="497"/>
      <c r="I430" s="498" t="str">
        <f t="shared" si="26"/>
        <v/>
      </c>
      <c r="J430" s="1203"/>
    </row>
    <row r="431" spans="1:10" s="90" customFormat="1">
      <c r="A431" s="385" t="s">
        <v>1429</v>
      </c>
      <c r="B431" s="576">
        <v>216103</v>
      </c>
      <c r="C431" s="387">
        <v>4627089430991</v>
      </c>
      <c r="D431" s="502" t="s">
        <v>4827</v>
      </c>
      <c r="E431" s="495">
        <v>8</v>
      </c>
      <c r="F431" s="957">
        <v>125</v>
      </c>
      <c r="G431" s="496">
        <v>80.739999999999995</v>
      </c>
      <c r="H431" s="497"/>
      <c r="I431" s="498" t="str">
        <f t="shared" si="26"/>
        <v/>
      </c>
      <c r="J431" s="1203"/>
    </row>
    <row r="432" spans="1:10" s="90" customFormat="1">
      <c r="A432" s="385" t="s">
        <v>1430</v>
      </c>
      <c r="B432" s="576">
        <v>216104</v>
      </c>
      <c r="C432" s="387">
        <v>4627089431004</v>
      </c>
      <c r="D432" s="502" t="s">
        <v>4827</v>
      </c>
      <c r="E432" s="495">
        <v>8</v>
      </c>
      <c r="F432" s="957">
        <v>125</v>
      </c>
      <c r="G432" s="496">
        <v>80.739999999999995</v>
      </c>
      <c r="H432" s="497"/>
      <c r="I432" s="498" t="str">
        <f t="shared" si="26"/>
        <v/>
      </c>
      <c r="J432" s="1203"/>
    </row>
    <row r="433" spans="1:10" s="83" customFormat="1">
      <c r="A433" s="385" t="s">
        <v>1431</v>
      </c>
      <c r="B433" s="576">
        <v>216105</v>
      </c>
      <c r="C433" s="387">
        <v>4627089431028</v>
      </c>
      <c r="D433" s="502" t="s">
        <v>4827</v>
      </c>
      <c r="E433" s="495">
        <v>8</v>
      </c>
      <c r="F433" s="957">
        <v>125</v>
      </c>
      <c r="G433" s="496">
        <v>80.739999999999995</v>
      </c>
      <c r="H433" s="497"/>
      <c r="I433" s="498" t="str">
        <f t="shared" si="26"/>
        <v/>
      </c>
      <c r="J433" s="1207"/>
    </row>
    <row r="434" spans="1:10" s="83" customFormat="1">
      <c r="A434" s="385" t="s">
        <v>1432</v>
      </c>
      <c r="B434" s="576">
        <v>216106</v>
      </c>
      <c r="C434" s="387">
        <v>4627089430977</v>
      </c>
      <c r="D434" s="502" t="s">
        <v>4827</v>
      </c>
      <c r="E434" s="495">
        <v>8</v>
      </c>
      <c r="F434" s="957">
        <v>125</v>
      </c>
      <c r="G434" s="496">
        <v>80.739999999999995</v>
      </c>
      <c r="H434" s="497"/>
      <c r="I434" s="498" t="str">
        <f t="shared" si="26"/>
        <v/>
      </c>
      <c r="J434" s="1207"/>
    </row>
    <row r="435" spans="1:10" s="83" customFormat="1">
      <c r="A435" s="385" t="s">
        <v>1433</v>
      </c>
      <c r="B435" s="576">
        <v>216107</v>
      </c>
      <c r="C435" s="387">
        <v>4627089430960</v>
      </c>
      <c r="D435" s="502" t="s">
        <v>4827</v>
      </c>
      <c r="E435" s="495">
        <v>8</v>
      </c>
      <c r="F435" s="957">
        <v>125</v>
      </c>
      <c r="G435" s="496">
        <v>80.739999999999995</v>
      </c>
      <c r="H435" s="497"/>
      <c r="I435" s="498" t="str">
        <f t="shared" si="26"/>
        <v/>
      </c>
      <c r="J435" s="1207"/>
    </row>
    <row r="436" spans="1:10" s="83" customFormat="1">
      <c r="A436" s="385" t="s">
        <v>1434</v>
      </c>
      <c r="B436" s="576">
        <v>216108</v>
      </c>
      <c r="C436" s="387">
        <v>4627089431035</v>
      </c>
      <c r="D436" s="502" t="s">
        <v>4827</v>
      </c>
      <c r="E436" s="495">
        <v>8</v>
      </c>
      <c r="F436" s="957">
        <v>125</v>
      </c>
      <c r="G436" s="496">
        <v>80.739999999999995</v>
      </c>
      <c r="H436" s="497"/>
      <c r="I436" s="498" t="str">
        <f t="shared" si="26"/>
        <v/>
      </c>
      <c r="J436" s="1207"/>
    </row>
    <row r="437" spans="1:10" s="83" customFormat="1">
      <c r="A437" s="385" t="s">
        <v>1435</v>
      </c>
      <c r="B437" s="576">
        <v>216109</v>
      </c>
      <c r="C437" s="387">
        <v>4627089431011</v>
      </c>
      <c r="D437" s="502" t="s">
        <v>4827</v>
      </c>
      <c r="E437" s="495">
        <v>8</v>
      </c>
      <c r="F437" s="957">
        <v>125</v>
      </c>
      <c r="G437" s="496">
        <v>80.739999999999995</v>
      </c>
      <c r="H437" s="497"/>
      <c r="I437" s="498" t="str">
        <f t="shared" si="26"/>
        <v/>
      </c>
      <c r="J437" s="1207"/>
    </row>
    <row r="438" spans="1:10" s="83" customFormat="1">
      <c r="A438" s="385" t="s">
        <v>1399</v>
      </c>
      <c r="B438" s="576">
        <v>212101</v>
      </c>
      <c r="C438" s="379" t="s">
        <v>632</v>
      </c>
      <c r="D438" s="502" t="s">
        <v>4827</v>
      </c>
      <c r="E438" s="495">
        <v>8</v>
      </c>
      <c r="F438" s="957">
        <v>169</v>
      </c>
      <c r="G438" s="496">
        <v>111.36</v>
      </c>
      <c r="H438" s="497"/>
      <c r="I438" s="498" t="str">
        <f t="shared" si="26"/>
        <v/>
      </c>
      <c r="J438" s="1207"/>
    </row>
    <row r="439" spans="1:10" s="83" customFormat="1">
      <c r="A439" s="385" t="s">
        <v>1400</v>
      </c>
      <c r="B439" s="576">
        <v>212102</v>
      </c>
      <c r="C439" s="379" t="s">
        <v>633</v>
      </c>
      <c r="D439" s="502" t="s">
        <v>4827</v>
      </c>
      <c r="E439" s="495">
        <v>8</v>
      </c>
      <c r="F439" s="957">
        <v>169</v>
      </c>
      <c r="G439" s="496">
        <v>111.36</v>
      </c>
      <c r="H439" s="497"/>
      <c r="I439" s="498" t="str">
        <f t="shared" si="26"/>
        <v/>
      </c>
      <c r="J439" s="1207"/>
    </row>
    <row r="440" spans="1:10" s="83" customFormat="1">
      <c r="A440" s="385" t="s">
        <v>1401</v>
      </c>
      <c r="B440" s="576">
        <v>212103</v>
      </c>
      <c r="C440" s="379" t="s">
        <v>634</v>
      </c>
      <c r="D440" s="502" t="s">
        <v>4827</v>
      </c>
      <c r="E440" s="495">
        <v>8</v>
      </c>
      <c r="F440" s="957">
        <v>169</v>
      </c>
      <c r="G440" s="496">
        <v>111.36</v>
      </c>
      <c r="H440" s="497"/>
      <c r="I440" s="498" t="str">
        <f t="shared" si="26"/>
        <v/>
      </c>
      <c r="J440" s="1207"/>
    </row>
    <row r="441" spans="1:10" s="83" customFormat="1">
      <c r="A441" s="385" t="s">
        <v>1402</v>
      </c>
      <c r="B441" s="576">
        <v>212104</v>
      </c>
      <c r="C441" s="379" t="s">
        <v>635</v>
      </c>
      <c r="D441" s="502" t="s">
        <v>4827</v>
      </c>
      <c r="E441" s="495">
        <v>8</v>
      </c>
      <c r="F441" s="957">
        <v>169</v>
      </c>
      <c r="G441" s="496">
        <v>111.36</v>
      </c>
      <c r="H441" s="497"/>
      <c r="I441" s="498" t="str">
        <f t="shared" si="26"/>
        <v/>
      </c>
      <c r="J441" s="1207"/>
    </row>
    <row r="442" spans="1:10" s="83" customFormat="1">
      <c r="A442" s="385" t="s">
        <v>1403</v>
      </c>
      <c r="B442" s="576">
        <v>212105</v>
      </c>
      <c r="C442" s="379" t="s">
        <v>636</v>
      </c>
      <c r="D442" s="502" t="s">
        <v>4827</v>
      </c>
      <c r="E442" s="495">
        <v>8</v>
      </c>
      <c r="F442" s="957">
        <v>169</v>
      </c>
      <c r="G442" s="496">
        <v>111.36</v>
      </c>
      <c r="H442" s="497"/>
      <c r="I442" s="498" t="str">
        <f t="shared" si="26"/>
        <v/>
      </c>
      <c r="J442" s="1207"/>
    </row>
    <row r="443" spans="1:10" s="90" customFormat="1">
      <c r="A443" s="385" t="s">
        <v>2884</v>
      </c>
      <c r="B443" s="576">
        <v>212701</v>
      </c>
      <c r="C443" s="387">
        <v>4627089430939</v>
      </c>
      <c r="D443" s="502" t="s">
        <v>4827</v>
      </c>
      <c r="E443" s="495">
        <v>12</v>
      </c>
      <c r="F443" s="957">
        <v>219</v>
      </c>
      <c r="G443" s="496">
        <v>143.38</v>
      </c>
      <c r="H443" s="497"/>
      <c r="I443" s="498" t="str">
        <f t="shared" si="26"/>
        <v/>
      </c>
      <c r="J443" s="1203"/>
    </row>
    <row r="444" spans="1:10" s="90" customFormat="1">
      <c r="A444" s="385" t="s">
        <v>2889</v>
      </c>
      <c r="B444" s="576">
        <v>212702</v>
      </c>
      <c r="C444" s="387">
        <v>4627089430922</v>
      </c>
      <c r="D444" s="502" t="s">
        <v>4827</v>
      </c>
      <c r="E444" s="495">
        <v>12</v>
      </c>
      <c r="F444" s="957">
        <v>219</v>
      </c>
      <c r="G444" s="496">
        <v>143.38</v>
      </c>
      <c r="H444" s="497"/>
      <c r="I444" s="498" t="str">
        <f t="shared" si="26"/>
        <v/>
      </c>
      <c r="J444" s="1203"/>
    </row>
    <row r="445" spans="1:10" s="90" customFormat="1">
      <c r="A445" s="385" t="s">
        <v>2890</v>
      </c>
      <c r="B445" s="576">
        <v>212703</v>
      </c>
      <c r="C445" s="387">
        <v>4627089430946</v>
      </c>
      <c r="D445" s="502" t="s">
        <v>4827</v>
      </c>
      <c r="E445" s="495">
        <v>12</v>
      </c>
      <c r="F445" s="957">
        <v>219</v>
      </c>
      <c r="G445" s="496">
        <v>143.38</v>
      </c>
      <c r="H445" s="497"/>
      <c r="I445" s="498" t="str">
        <f t="shared" si="26"/>
        <v/>
      </c>
      <c r="J445" s="1203"/>
    </row>
    <row r="446" spans="1:10" s="90" customFormat="1">
      <c r="A446" s="736" t="s">
        <v>3068</v>
      </c>
      <c r="B446" s="49" t="s">
        <v>2885</v>
      </c>
      <c r="C446" s="737">
        <v>4627089433985</v>
      </c>
      <c r="D446" s="502" t="s">
        <v>4827</v>
      </c>
      <c r="E446" s="495">
        <v>8</v>
      </c>
      <c r="F446" s="957">
        <v>219</v>
      </c>
      <c r="G446" s="496">
        <v>143.38</v>
      </c>
      <c r="H446" s="497"/>
      <c r="I446" s="498" t="str">
        <f t="shared" si="26"/>
        <v/>
      </c>
      <c r="J446" s="1203"/>
    </row>
    <row r="447" spans="1:10" s="90" customFormat="1">
      <c r="A447" s="736" t="s">
        <v>3069</v>
      </c>
      <c r="B447" s="49" t="s">
        <v>2886</v>
      </c>
      <c r="C447" s="737">
        <v>4627089433992</v>
      </c>
      <c r="D447" s="502" t="s">
        <v>4827</v>
      </c>
      <c r="E447" s="495">
        <v>8</v>
      </c>
      <c r="F447" s="957">
        <v>219</v>
      </c>
      <c r="G447" s="496">
        <v>143.38</v>
      </c>
      <c r="H447" s="497"/>
      <c r="I447" s="498" t="str">
        <f t="shared" si="26"/>
        <v/>
      </c>
      <c r="J447" s="1203"/>
    </row>
    <row r="448" spans="1:10" s="90" customFormat="1">
      <c r="A448" s="736" t="s">
        <v>3070</v>
      </c>
      <c r="B448" s="49" t="s">
        <v>2887</v>
      </c>
      <c r="C448" s="737">
        <v>4627089433657</v>
      </c>
      <c r="D448" s="502" t="s">
        <v>4827</v>
      </c>
      <c r="E448" s="495">
        <v>8</v>
      </c>
      <c r="F448" s="957">
        <v>219</v>
      </c>
      <c r="G448" s="496">
        <v>143.38</v>
      </c>
      <c r="H448" s="497"/>
      <c r="I448" s="498" t="str">
        <f t="shared" si="26"/>
        <v/>
      </c>
      <c r="J448" s="1203"/>
    </row>
    <row r="449" spans="1:10" s="90" customFormat="1">
      <c r="A449" s="736" t="s">
        <v>3071</v>
      </c>
      <c r="B449" s="49" t="s">
        <v>2888</v>
      </c>
      <c r="C449" s="737">
        <v>4627089433664</v>
      </c>
      <c r="D449" s="502" t="s">
        <v>4827</v>
      </c>
      <c r="E449" s="495">
        <v>8</v>
      </c>
      <c r="F449" s="957">
        <v>219</v>
      </c>
      <c r="G449" s="496">
        <v>143.38</v>
      </c>
      <c r="H449" s="497"/>
      <c r="I449" s="498" t="str">
        <f t="shared" si="26"/>
        <v/>
      </c>
      <c r="J449" s="1203"/>
    </row>
    <row r="450" spans="1:10" s="83" customFormat="1">
      <c r="A450" s="385" t="s">
        <v>1404</v>
      </c>
      <c r="B450" s="576">
        <v>212601</v>
      </c>
      <c r="C450" s="379" t="s">
        <v>628</v>
      </c>
      <c r="D450" s="502" t="s">
        <v>4827</v>
      </c>
      <c r="E450" s="495">
        <v>8</v>
      </c>
      <c r="F450" s="957">
        <v>235</v>
      </c>
      <c r="G450" s="496">
        <v>153.35</v>
      </c>
      <c r="H450" s="497"/>
      <c r="I450" s="498" t="str">
        <f t="shared" si="26"/>
        <v/>
      </c>
      <c r="J450" s="1207"/>
    </row>
    <row r="451" spans="1:10" s="83" customFormat="1">
      <c r="A451" s="385" t="s">
        <v>1406</v>
      </c>
      <c r="B451" s="576">
        <v>212603</v>
      </c>
      <c r="C451" s="379" t="s">
        <v>630</v>
      </c>
      <c r="D451" s="502" t="s">
        <v>4827</v>
      </c>
      <c r="E451" s="495">
        <v>8</v>
      </c>
      <c r="F451" s="957">
        <v>235</v>
      </c>
      <c r="G451" s="496">
        <v>153.35</v>
      </c>
      <c r="H451" s="497"/>
      <c r="I451" s="498" t="str">
        <f>IF($H451&gt;0,$G451*$H451,"")</f>
        <v/>
      </c>
      <c r="J451" s="1207"/>
    </row>
    <row r="452" spans="1:10" s="83" customFormat="1">
      <c r="A452" s="385" t="s">
        <v>1405</v>
      </c>
      <c r="B452" s="576">
        <v>212602</v>
      </c>
      <c r="C452" s="379" t="s">
        <v>629</v>
      </c>
      <c r="D452" s="502" t="s">
        <v>4827</v>
      </c>
      <c r="E452" s="495">
        <v>8</v>
      </c>
      <c r="F452" s="957">
        <v>235</v>
      </c>
      <c r="G452" s="496">
        <v>153.35</v>
      </c>
      <c r="H452" s="497"/>
      <c r="I452" s="498" t="str">
        <f t="shared" si="26"/>
        <v/>
      </c>
      <c r="J452" s="1207"/>
    </row>
    <row r="453" spans="1:10" s="83" customFormat="1">
      <c r="A453" s="385" t="s">
        <v>1407</v>
      </c>
      <c r="B453" s="576">
        <v>212604</v>
      </c>
      <c r="C453" s="379" t="s">
        <v>631</v>
      </c>
      <c r="D453" s="502" t="s">
        <v>4827</v>
      </c>
      <c r="E453" s="495">
        <v>8</v>
      </c>
      <c r="F453" s="957">
        <v>235</v>
      </c>
      <c r="G453" s="496">
        <v>153.35</v>
      </c>
      <c r="H453" s="497"/>
      <c r="I453" s="498" t="str">
        <f t="shared" si="26"/>
        <v/>
      </c>
      <c r="J453" s="1207"/>
    </row>
    <row r="454" spans="1:10" s="83" customFormat="1">
      <c r="A454" s="385" t="s">
        <v>3066</v>
      </c>
      <c r="B454" s="576">
        <v>212304</v>
      </c>
      <c r="C454" s="379" t="s">
        <v>643</v>
      </c>
      <c r="D454" s="502" t="s">
        <v>4827</v>
      </c>
      <c r="E454" s="495">
        <v>8</v>
      </c>
      <c r="F454" s="957">
        <v>195</v>
      </c>
      <c r="G454" s="496">
        <v>127.48</v>
      </c>
      <c r="H454" s="497"/>
      <c r="I454" s="498" t="str">
        <f t="shared" si="26"/>
        <v/>
      </c>
      <c r="J454" s="1207"/>
    </row>
    <row r="455" spans="1:10" s="83" customFormat="1">
      <c r="A455" s="385" t="s">
        <v>3063</v>
      </c>
      <c r="B455" s="576">
        <v>212301</v>
      </c>
      <c r="C455" s="379" t="s">
        <v>640</v>
      </c>
      <c r="D455" s="502" t="s">
        <v>4827</v>
      </c>
      <c r="E455" s="495">
        <v>8</v>
      </c>
      <c r="F455" s="957">
        <v>195</v>
      </c>
      <c r="G455" s="496">
        <v>127.48</v>
      </c>
      <c r="H455" s="497"/>
      <c r="I455" s="498" t="str">
        <f t="shared" si="26"/>
        <v/>
      </c>
      <c r="J455" s="1207"/>
    </row>
    <row r="456" spans="1:10" s="83" customFormat="1">
      <c r="A456" s="385" t="s">
        <v>3065</v>
      </c>
      <c r="B456" s="576">
        <v>212303</v>
      </c>
      <c r="C456" s="379" t="s">
        <v>642</v>
      </c>
      <c r="D456" s="502" t="s">
        <v>4827</v>
      </c>
      <c r="E456" s="495">
        <v>8</v>
      </c>
      <c r="F456" s="957">
        <v>195</v>
      </c>
      <c r="G456" s="496">
        <v>127.48</v>
      </c>
      <c r="H456" s="497"/>
      <c r="I456" s="498" t="str">
        <f t="shared" si="26"/>
        <v/>
      </c>
      <c r="J456" s="1207"/>
    </row>
    <row r="457" spans="1:10" s="83" customFormat="1">
      <c r="A457" s="385" t="s">
        <v>3064</v>
      </c>
      <c r="B457" s="576">
        <v>212302</v>
      </c>
      <c r="C457" s="379" t="s">
        <v>641</v>
      </c>
      <c r="D457" s="502" t="s">
        <v>4827</v>
      </c>
      <c r="E457" s="495">
        <v>8</v>
      </c>
      <c r="F457" s="957">
        <v>195</v>
      </c>
      <c r="G457" s="496">
        <v>127.48</v>
      </c>
      <c r="H457" s="497"/>
      <c r="I457" s="498" t="str">
        <f t="shared" si="26"/>
        <v/>
      </c>
      <c r="J457" s="1207"/>
    </row>
    <row r="458" spans="1:10" s="83" customFormat="1">
      <c r="A458" s="385" t="s">
        <v>3067</v>
      </c>
      <c r="B458" s="576">
        <v>212305</v>
      </c>
      <c r="C458" s="379" t="s">
        <v>644</v>
      </c>
      <c r="D458" s="502" t="s">
        <v>4827</v>
      </c>
      <c r="E458" s="495">
        <v>8</v>
      </c>
      <c r="F458" s="957">
        <v>195</v>
      </c>
      <c r="G458" s="496">
        <v>127.48</v>
      </c>
      <c r="H458" s="497"/>
      <c r="I458" s="498" t="str">
        <f t="shared" si="26"/>
        <v/>
      </c>
      <c r="J458" s="1207"/>
    </row>
    <row r="459" spans="1:10" s="83" customFormat="1">
      <c r="A459" s="385" t="s">
        <v>1396</v>
      </c>
      <c r="B459" s="576">
        <v>212201</v>
      </c>
      <c r="C459" s="379" t="s">
        <v>637</v>
      </c>
      <c r="D459" s="502" t="s">
        <v>4827</v>
      </c>
      <c r="E459" s="495">
        <v>8</v>
      </c>
      <c r="F459" s="957">
        <v>209</v>
      </c>
      <c r="G459" s="496">
        <v>137.22999999999999</v>
      </c>
      <c r="H459" s="497"/>
      <c r="I459" s="498" t="str">
        <f t="shared" ref="I459:I488" si="27">IF($H459&gt;0,$G459*$H459,"")</f>
        <v/>
      </c>
      <c r="J459" s="1207"/>
    </row>
    <row r="460" spans="1:10" s="83" customFormat="1">
      <c r="A460" s="385" t="s">
        <v>1397</v>
      </c>
      <c r="B460" s="576">
        <v>212203</v>
      </c>
      <c r="C460" s="379" t="s">
        <v>638</v>
      </c>
      <c r="D460" s="502" t="s">
        <v>4827</v>
      </c>
      <c r="E460" s="495">
        <v>8</v>
      </c>
      <c r="F460" s="957">
        <v>209</v>
      </c>
      <c r="G460" s="496">
        <v>137.22999999999999</v>
      </c>
      <c r="H460" s="497"/>
      <c r="I460" s="498" t="str">
        <f t="shared" si="27"/>
        <v/>
      </c>
      <c r="J460" s="1207"/>
    </row>
    <row r="461" spans="1:10" s="83" customFormat="1">
      <c r="A461" s="385" t="s">
        <v>1398</v>
      </c>
      <c r="B461" s="576">
        <v>212204</v>
      </c>
      <c r="C461" s="379" t="s">
        <v>639</v>
      </c>
      <c r="D461" s="502" t="s">
        <v>4827</v>
      </c>
      <c r="E461" s="495">
        <v>8</v>
      </c>
      <c r="F461" s="957">
        <v>209</v>
      </c>
      <c r="G461" s="496">
        <v>137.22999999999999</v>
      </c>
      <c r="H461" s="497"/>
      <c r="I461" s="498" t="str">
        <f t="shared" si="27"/>
        <v/>
      </c>
      <c r="J461" s="1207"/>
    </row>
    <row r="462" spans="1:10" s="83" customFormat="1">
      <c r="A462" s="385" t="s">
        <v>1436</v>
      </c>
      <c r="B462" s="577">
        <v>216301</v>
      </c>
      <c r="C462" s="379" t="s">
        <v>657</v>
      </c>
      <c r="D462" s="502" t="s">
        <v>4827</v>
      </c>
      <c r="E462" s="507">
        <v>6</v>
      </c>
      <c r="F462" s="957">
        <v>279</v>
      </c>
      <c r="G462" s="496">
        <v>184.9</v>
      </c>
      <c r="H462" s="497"/>
      <c r="I462" s="498" t="str">
        <f t="shared" si="27"/>
        <v/>
      </c>
      <c r="J462" s="1207"/>
    </row>
    <row r="463" spans="1:10" s="83" customFormat="1">
      <c r="A463" s="385" t="s">
        <v>1437</v>
      </c>
      <c r="B463" s="577">
        <v>216302</v>
      </c>
      <c r="C463" s="379" t="s">
        <v>658</v>
      </c>
      <c r="D463" s="502" t="s">
        <v>4827</v>
      </c>
      <c r="E463" s="507">
        <v>6</v>
      </c>
      <c r="F463" s="957">
        <v>279</v>
      </c>
      <c r="G463" s="496">
        <v>184.9</v>
      </c>
      <c r="H463" s="497"/>
      <c r="I463" s="498" t="str">
        <f t="shared" si="27"/>
        <v/>
      </c>
      <c r="J463" s="1207"/>
    </row>
    <row r="464" spans="1:10" s="83" customFormat="1">
      <c r="A464" s="385" t="s">
        <v>1438</v>
      </c>
      <c r="B464" s="577">
        <v>216303</v>
      </c>
      <c r="C464" s="379" t="s">
        <v>659</v>
      </c>
      <c r="D464" s="502" t="s">
        <v>4827</v>
      </c>
      <c r="E464" s="507">
        <v>6</v>
      </c>
      <c r="F464" s="957">
        <v>279</v>
      </c>
      <c r="G464" s="496">
        <v>184.9</v>
      </c>
      <c r="H464" s="497"/>
      <c r="I464" s="498" t="str">
        <f t="shared" si="27"/>
        <v/>
      </c>
      <c r="J464" s="1207"/>
    </row>
    <row r="465" spans="1:10" s="83" customFormat="1">
      <c r="A465" s="385" t="s">
        <v>1439</v>
      </c>
      <c r="B465" s="577">
        <v>216401</v>
      </c>
      <c r="C465" s="379" t="s">
        <v>660</v>
      </c>
      <c r="D465" s="502" t="s">
        <v>4827</v>
      </c>
      <c r="E465" s="507">
        <v>6</v>
      </c>
      <c r="F465" s="957">
        <v>279</v>
      </c>
      <c r="G465" s="496">
        <v>184.9</v>
      </c>
      <c r="H465" s="497"/>
      <c r="I465" s="498" t="str">
        <f t="shared" si="27"/>
        <v/>
      </c>
      <c r="J465" s="1207"/>
    </row>
    <row r="466" spans="1:10" s="83" customFormat="1">
      <c r="A466" s="385" t="s">
        <v>1440</v>
      </c>
      <c r="B466" s="577">
        <v>216402</v>
      </c>
      <c r="C466" s="379" t="s">
        <v>661</v>
      </c>
      <c r="D466" s="502" t="s">
        <v>4827</v>
      </c>
      <c r="E466" s="507">
        <v>6</v>
      </c>
      <c r="F466" s="957">
        <v>279</v>
      </c>
      <c r="G466" s="496">
        <v>184.9</v>
      </c>
      <c r="H466" s="497"/>
      <c r="I466" s="498" t="str">
        <f t="shared" si="27"/>
        <v/>
      </c>
      <c r="J466" s="1207"/>
    </row>
    <row r="467" spans="1:10" s="83" customFormat="1">
      <c r="A467" s="525" t="s">
        <v>1441</v>
      </c>
      <c r="B467" s="578">
        <v>216403</v>
      </c>
      <c r="C467" s="389" t="s">
        <v>662</v>
      </c>
      <c r="D467" s="502" t="s">
        <v>4827</v>
      </c>
      <c r="E467" s="526">
        <v>6</v>
      </c>
      <c r="F467" s="957">
        <v>279</v>
      </c>
      <c r="G467" s="496">
        <v>184.9</v>
      </c>
      <c r="H467" s="497"/>
      <c r="I467" s="498" t="str">
        <f t="shared" si="27"/>
        <v/>
      </c>
      <c r="J467" s="1207"/>
    </row>
    <row r="468" spans="1:10" s="83" customFormat="1">
      <c r="A468" s="385" t="s">
        <v>3077</v>
      </c>
      <c r="B468" s="576">
        <v>212401</v>
      </c>
      <c r="C468" s="379" t="s">
        <v>622</v>
      </c>
      <c r="D468" s="502" t="s">
        <v>4827</v>
      </c>
      <c r="E468" s="495">
        <v>6</v>
      </c>
      <c r="F468" s="957">
        <v>269</v>
      </c>
      <c r="G468" s="496">
        <v>177.6</v>
      </c>
      <c r="H468" s="497"/>
      <c r="I468" s="498" t="str">
        <f t="shared" si="27"/>
        <v/>
      </c>
      <c r="J468" s="1207"/>
    </row>
    <row r="469" spans="1:10" s="83" customFormat="1">
      <c r="A469" s="385" t="s">
        <v>3076</v>
      </c>
      <c r="B469" s="576">
        <v>212402</v>
      </c>
      <c r="C469" s="379" t="s">
        <v>623</v>
      </c>
      <c r="D469" s="502" t="s">
        <v>4827</v>
      </c>
      <c r="E469" s="495">
        <v>6</v>
      </c>
      <c r="F469" s="957">
        <v>269</v>
      </c>
      <c r="G469" s="496">
        <v>177.6</v>
      </c>
      <c r="H469" s="497"/>
      <c r="I469" s="498" t="str">
        <f t="shared" si="27"/>
        <v/>
      </c>
      <c r="J469" s="1207"/>
    </row>
    <row r="470" spans="1:10" s="83" customFormat="1">
      <c r="A470" s="385" t="s">
        <v>3075</v>
      </c>
      <c r="B470" s="576">
        <v>212403</v>
      </c>
      <c r="C470" s="379" t="s">
        <v>624</v>
      </c>
      <c r="D470" s="502" t="s">
        <v>4827</v>
      </c>
      <c r="E470" s="495">
        <v>6</v>
      </c>
      <c r="F470" s="957">
        <v>269</v>
      </c>
      <c r="G470" s="496">
        <v>177.6</v>
      </c>
      <c r="H470" s="497"/>
      <c r="I470" s="498" t="str">
        <f t="shared" si="27"/>
        <v/>
      </c>
      <c r="J470" s="1207"/>
    </row>
    <row r="471" spans="1:10" s="83" customFormat="1">
      <c r="A471" s="385" t="s">
        <v>3074</v>
      </c>
      <c r="B471" s="576">
        <v>212404</v>
      </c>
      <c r="C471" s="379" t="s">
        <v>625</v>
      </c>
      <c r="D471" s="502" t="s">
        <v>4827</v>
      </c>
      <c r="E471" s="495">
        <v>6</v>
      </c>
      <c r="F471" s="957">
        <v>269</v>
      </c>
      <c r="G471" s="496">
        <v>177.6</v>
      </c>
      <c r="H471" s="497"/>
      <c r="I471" s="498" t="str">
        <f t="shared" si="27"/>
        <v/>
      </c>
      <c r="J471" s="1207"/>
    </row>
    <row r="472" spans="1:10" s="83" customFormat="1">
      <c r="A472" s="385" t="s">
        <v>3073</v>
      </c>
      <c r="B472" s="576">
        <v>212405</v>
      </c>
      <c r="C472" s="379" t="s">
        <v>626</v>
      </c>
      <c r="D472" s="502" t="s">
        <v>4827</v>
      </c>
      <c r="E472" s="495">
        <v>6</v>
      </c>
      <c r="F472" s="957">
        <v>269</v>
      </c>
      <c r="G472" s="496">
        <v>177.6</v>
      </c>
      <c r="H472" s="497"/>
      <c r="I472" s="498" t="str">
        <f t="shared" si="27"/>
        <v/>
      </c>
      <c r="J472" s="1207"/>
    </row>
    <row r="473" spans="1:10" s="83" customFormat="1" collapsed="1">
      <c r="A473" s="385" t="s">
        <v>3072</v>
      </c>
      <c r="B473" s="576">
        <v>212406</v>
      </c>
      <c r="C473" s="379" t="s">
        <v>627</v>
      </c>
      <c r="D473" s="502" t="s">
        <v>4827</v>
      </c>
      <c r="E473" s="495">
        <v>6</v>
      </c>
      <c r="F473" s="957">
        <v>269</v>
      </c>
      <c r="G473" s="496">
        <v>177.6</v>
      </c>
      <c r="H473" s="497"/>
      <c r="I473" s="498" t="str">
        <f t="shared" si="27"/>
        <v/>
      </c>
      <c r="J473" s="1207"/>
    </row>
    <row r="474" spans="1:10" s="91" customFormat="1">
      <c r="A474" s="527" t="s">
        <v>1442</v>
      </c>
      <c r="B474" s="579">
        <v>216601</v>
      </c>
      <c r="C474" s="528">
        <v>4627089432568</v>
      </c>
      <c r="D474" s="502" t="s">
        <v>4827</v>
      </c>
      <c r="E474" s="495">
        <v>9</v>
      </c>
      <c r="F474" s="957">
        <v>339</v>
      </c>
      <c r="G474" s="520">
        <v>240.12</v>
      </c>
      <c r="H474" s="504"/>
      <c r="I474" s="498" t="str">
        <f t="shared" si="27"/>
        <v/>
      </c>
      <c r="J474" s="1209"/>
    </row>
    <row r="475" spans="1:10" s="91" customFormat="1">
      <c r="A475" s="527" t="s">
        <v>1443</v>
      </c>
      <c r="B475" s="579">
        <v>216602</v>
      </c>
      <c r="C475" s="528">
        <v>4627089432575</v>
      </c>
      <c r="D475" s="502" t="s">
        <v>4827</v>
      </c>
      <c r="E475" s="495">
        <v>9</v>
      </c>
      <c r="F475" s="957">
        <v>339</v>
      </c>
      <c r="G475" s="520">
        <v>240.12</v>
      </c>
      <c r="H475" s="504"/>
      <c r="I475" s="498" t="str">
        <f t="shared" si="27"/>
        <v/>
      </c>
      <c r="J475" s="1209"/>
    </row>
    <row r="476" spans="1:10" s="91" customFormat="1">
      <c r="A476" s="527" t="s">
        <v>1446</v>
      </c>
      <c r="B476" s="579">
        <v>216603</v>
      </c>
      <c r="C476" s="528">
        <v>4627089432582</v>
      </c>
      <c r="D476" s="502" t="s">
        <v>4827</v>
      </c>
      <c r="E476" s="495">
        <v>9</v>
      </c>
      <c r="F476" s="957">
        <v>339</v>
      </c>
      <c r="G476" s="520">
        <v>240.12</v>
      </c>
      <c r="H476" s="504"/>
      <c r="I476" s="498" t="str">
        <f t="shared" si="27"/>
        <v/>
      </c>
      <c r="J476" s="1209"/>
    </row>
    <row r="477" spans="1:10" s="91" customFormat="1">
      <c r="A477" s="527" t="s">
        <v>1447</v>
      </c>
      <c r="B477" s="579">
        <v>216604</v>
      </c>
      <c r="C477" s="528">
        <v>4627089432599</v>
      </c>
      <c r="D477" s="502" t="s">
        <v>4827</v>
      </c>
      <c r="E477" s="495">
        <v>9</v>
      </c>
      <c r="F477" s="957">
        <v>339</v>
      </c>
      <c r="G477" s="520">
        <v>240.12</v>
      </c>
      <c r="H477" s="504"/>
      <c r="I477" s="498" t="str">
        <f t="shared" si="27"/>
        <v/>
      </c>
      <c r="J477" s="1209"/>
    </row>
    <row r="478" spans="1:10" s="91" customFormat="1">
      <c r="A478" s="527" t="s">
        <v>1448</v>
      </c>
      <c r="B478" s="579">
        <v>216605</v>
      </c>
      <c r="C478" s="528">
        <v>4627089432605</v>
      </c>
      <c r="D478" s="502" t="s">
        <v>4827</v>
      </c>
      <c r="E478" s="495">
        <v>9</v>
      </c>
      <c r="F478" s="957">
        <v>339</v>
      </c>
      <c r="G478" s="520">
        <v>240.12</v>
      </c>
      <c r="H478" s="504"/>
      <c r="I478" s="498" t="str">
        <f t="shared" si="27"/>
        <v/>
      </c>
      <c r="J478" s="1209"/>
    </row>
    <row r="479" spans="1:10" s="91" customFormat="1">
      <c r="A479" s="527" t="s">
        <v>1444</v>
      </c>
      <c r="B479" s="579">
        <v>216606</v>
      </c>
      <c r="C479" s="528">
        <v>4627089432612</v>
      </c>
      <c r="D479" s="502" t="s">
        <v>4827</v>
      </c>
      <c r="E479" s="495">
        <v>18</v>
      </c>
      <c r="F479" s="957">
        <v>129</v>
      </c>
      <c r="G479" s="520">
        <v>76.56</v>
      </c>
      <c r="H479" s="504"/>
      <c r="I479" s="498" t="str">
        <f t="shared" si="27"/>
        <v/>
      </c>
      <c r="J479" s="1209"/>
    </row>
    <row r="480" spans="1:10" s="91" customFormat="1">
      <c r="A480" s="527" t="s">
        <v>1445</v>
      </c>
      <c r="B480" s="579">
        <v>216607</v>
      </c>
      <c r="C480" s="528">
        <v>4627089432629</v>
      </c>
      <c r="D480" s="502" t="s">
        <v>4827</v>
      </c>
      <c r="E480" s="495">
        <v>18</v>
      </c>
      <c r="F480" s="957">
        <v>129</v>
      </c>
      <c r="G480" s="520">
        <v>76.56</v>
      </c>
      <c r="H480" s="504"/>
      <c r="I480" s="498" t="str">
        <f t="shared" si="27"/>
        <v/>
      </c>
      <c r="J480" s="1209"/>
    </row>
    <row r="481" spans="1:10" s="91" customFormat="1">
      <c r="A481" s="527" t="s">
        <v>1449</v>
      </c>
      <c r="B481" s="579">
        <v>216608</v>
      </c>
      <c r="C481" s="528">
        <v>4627089432636</v>
      </c>
      <c r="D481" s="502" t="s">
        <v>4827</v>
      </c>
      <c r="E481" s="495">
        <v>18</v>
      </c>
      <c r="F481" s="957">
        <v>129</v>
      </c>
      <c r="G481" s="520">
        <v>76.56</v>
      </c>
      <c r="H481" s="504"/>
      <c r="I481" s="498" t="str">
        <f t="shared" si="27"/>
        <v/>
      </c>
      <c r="J481" s="1209"/>
    </row>
    <row r="482" spans="1:10" s="91" customFormat="1">
      <c r="A482" s="527" t="s">
        <v>1450</v>
      </c>
      <c r="B482" s="579">
        <v>216609</v>
      </c>
      <c r="C482" s="528">
        <v>4627089432650</v>
      </c>
      <c r="D482" s="502" t="s">
        <v>4827</v>
      </c>
      <c r="E482" s="495">
        <v>18</v>
      </c>
      <c r="F482" s="957">
        <v>129</v>
      </c>
      <c r="G482" s="520">
        <v>76.56</v>
      </c>
      <c r="H482" s="504"/>
      <c r="I482" s="498" t="str">
        <f t="shared" si="27"/>
        <v/>
      </c>
      <c r="J482" s="1209"/>
    </row>
    <row r="483" spans="1:10" s="91" customFormat="1">
      <c r="A483" s="527" t="s">
        <v>1451</v>
      </c>
      <c r="B483" s="579">
        <v>216610</v>
      </c>
      <c r="C483" s="528">
        <v>4627089432643</v>
      </c>
      <c r="D483" s="502" t="s">
        <v>4827</v>
      </c>
      <c r="E483" s="495">
        <v>18</v>
      </c>
      <c r="F483" s="957">
        <v>129</v>
      </c>
      <c r="G483" s="520">
        <v>76.56</v>
      </c>
      <c r="H483" s="504"/>
      <c r="I483" s="498" t="str">
        <f t="shared" si="27"/>
        <v/>
      </c>
      <c r="J483" s="1209"/>
    </row>
    <row r="484" spans="1:10" s="83" customFormat="1">
      <c r="A484" s="385" t="s">
        <v>1422</v>
      </c>
      <c r="B484" s="576">
        <v>216201</v>
      </c>
      <c r="C484" s="379" t="s">
        <v>645</v>
      </c>
      <c r="D484" s="502" t="s">
        <v>4827</v>
      </c>
      <c r="E484" s="495">
        <v>9</v>
      </c>
      <c r="F484" s="957">
        <v>189</v>
      </c>
      <c r="G484" s="496">
        <v>124.7</v>
      </c>
      <c r="H484" s="497"/>
      <c r="I484" s="498" t="str">
        <f t="shared" si="27"/>
        <v/>
      </c>
      <c r="J484" s="1207"/>
    </row>
    <row r="485" spans="1:10" s="83" customFormat="1">
      <c r="A485" s="385" t="s">
        <v>1423</v>
      </c>
      <c r="B485" s="576">
        <v>216202</v>
      </c>
      <c r="C485" s="379" t="s">
        <v>646</v>
      </c>
      <c r="D485" s="502" t="s">
        <v>4827</v>
      </c>
      <c r="E485" s="495">
        <v>9</v>
      </c>
      <c r="F485" s="957">
        <v>189</v>
      </c>
      <c r="G485" s="496">
        <v>124.7</v>
      </c>
      <c r="H485" s="497"/>
      <c r="I485" s="498" t="str">
        <f t="shared" si="27"/>
        <v/>
      </c>
      <c r="J485" s="1207"/>
    </row>
    <row r="486" spans="1:10" s="83" customFormat="1">
      <c r="A486" s="385" t="s">
        <v>1424</v>
      </c>
      <c r="B486" s="576">
        <v>216203</v>
      </c>
      <c r="C486" s="379" t="s">
        <v>647</v>
      </c>
      <c r="D486" s="502" t="s">
        <v>4827</v>
      </c>
      <c r="E486" s="495">
        <v>9</v>
      </c>
      <c r="F486" s="957">
        <v>189</v>
      </c>
      <c r="G486" s="496">
        <v>124.7</v>
      </c>
      <c r="H486" s="497"/>
      <c r="I486" s="498" t="str">
        <f t="shared" si="27"/>
        <v/>
      </c>
      <c r="J486" s="1207"/>
    </row>
    <row r="487" spans="1:10" s="83" customFormat="1">
      <c r="A487" s="385" t="s">
        <v>1425</v>
      </c>
      <c r="B487" s="576">
        <v>216204</v>
      </c>
      <c r="C487" s="379" t="s">
        <v>648</v>
      </c>
      <c r="D487" s="502" t="s">
        <v>4827</v>
      </c>
      <c r="E487" s="495">
        <v>9</v>
      </c>
      <c r="F487" s="957">
        <v>189</v>
      </c>
      <c r="G487" s="496">
        <v>124.7</v>
      </c>
      <c r="H487" s="497"/>
      <c r="I487" s="498" t="str">
        <f t="shared" si="27"/>
        <v/>
      </c>
      <c r="J487" s="1207"/>
    </row>
    <row r="488" spans="1:10" s="83" customFormat="1">
      <c r="A488" s="385" t="s">
        <v>1426</v>
      </c>
      <c r="B488" s="576">
        <v>216205</v>
      </c>
      <c r="C488" s="379" t="s">
        <v>649</v>
      </c>
      <c r="D488" s="502" t="s">
        <v>4827</v>
      </c>
      <c r="E488" s="495">
        <v>9</v>
      </c>
      <c r="F488" s="957">
        <v>189</v>
      </c>
      <c r="G488" s="496">
        <v>124.7</v>
      </c>
      <c r="H488" s="497"/>
      <c r="I488" s="498" t="str">
        <f t="shared" si="27"/>
        <v/>
      </c>
      <c r="J488" s="1207"/>
    </row>
    <row r="489" spans="1:10" s="61" customFormat="1">
      <c r="A489" s="374" t="s">
        <v>1884</v>
      </c>
      <c r="B489" s="565"/>
      <c r="C489" s="375"/>
      <c r="D489" s="375"/>
      <c r="E489" s="500"/>
      <c r="F489" s="366"/>
      <c r="G489" s="365"/>
      <c r="H489" s="501"/>
      <c r="I489" s="477"/>
      <c r="J489" s="1207"/>
    </row>
    <row r="490" spans="1:10" s="83" customFormat="1">
      <c r="A490" s="385" t="s">
        <v>1413</v>
      </c>
      <c r="B490" s="576">
        <v>214601</v>
      </c>
      <c r="C490" s="387">
        <v>4627089431134</v>
      </c>
      <c r="D490" s="502" t="s">
        <v>4827</v>
      </c>
      <c r="E490" s="495">
        <v>14</v>
      </c>
      <c r="F490" s="957">
        <v>125</v>
      </c>
      <c r="G490" s="496">
        <v>80.739999999999995</v>
      </c>
      <c r="H490" s="497"/>
      <c r="I490" s="498" t="str">
        <f t="shared" ref="I490:I507" si="28">IF($H490&gt;0,$G490*$H490,"")</f>
        <v/>
      </c>
      <c r="J490" s="1207"/>
    </row>
    <row r="491" spans="1:10" s="83" customFormat="1">
      <c r="A491" s="385" t="s">
        <v>1414</v>
      </c>
      <c r="B491" s="576">
        <v>214602</v>
      </c>
      <c r="C491" s="387">
        <v>4627089431172</v>
      </c>
      <c r="D491" s="502" t="s">
        <v>4827</v>
      </c>
      <c r="E491" s="495">
        <v>14</v>
      </c>
      <c r="F491" s="957">
        <v>125</v>
      </c>
      <c r="G491" s="496">
        <v>80.739999999999995</v>
      </c>
      <c r="H491" s="497"/>
      <c r="I491" s="498" t="str">
        <f t="shared" si="28"/>
        <v/>
      </c>
      <c r="J491" s="1207"/>
    </row>
    <row r="492" spans="1:10" s="83" customFormat="1">
      <c r="A492" s="385" t="s">
        <v>1415</v>
      </c>
      <c r="B492" s="576">
        <v>214603</v>
      </c>
      <c r="C492" s="387">
        <v>4627089431127</v>
      </c>
      <c r="D492" s="502" t="s">
        <v>4827</v>
      </c>
      <c r="E492" s="495">
        <v>14</v>
      </c>
      <c r="F492" s="957">
        <v>125</v>
      </c>
      <c r="G492" s="496">
        <v>80.739999999999995</v>
      </c>
      <c r="H492" s="497"/>
      <c r="I492" s="498" t="str">
        <f t="shared" si="28"/>
        <v/>
      </c>
      <c r="J492" s="1207"/>
    </row>
    <row r="493" spans="1:10" s="83" customFormat="1">
      <c r="A493" s="385" t="s">
        <v>1416</v>
      </c>
      <c r="B493" s="576">
        <v>214604</v>
      </c>
      <c r="C493" s="387">
        <v>4627089431141</v>
      </c>
      <c r="D493" s="502" t="s">
        <v>4827</v>
      </c>
      <c r="E493" s="495">
        <v>14</v>
      </c>
      <c r="F493" s="957">
        <v>125</v>
      </c>
      <c r="G493" s="496">
        <v>80.739999999999995</v>
      </c>
      <c r="H493" s="497"/>
      <c r="I493" s="498" t="str">
        <f t="shared" si="28"/>
        <v/>
      </c>
      <c r="J493" s="1207"/>
    </row>
    <row r="494" spans="1:10" s="83" customFormat="1">
      <c r="A494" s="385" t="s">
        <v>1417</v>
      </c>
      <c r="B494" s="576">
        <v>214605</v>
      </c>
      <c r="C494" s="387">
        <v>4627089431110</v>
      </c>
      <c r="D494" s="502" t="s">
        <v>4827</v>
      </c>
      <c r="E494" s="495">
        <v>14</v>
      </c>
      <c r="F494" s="957">
        <v>125</v>
      </c>
      <c r="G494" s="496">
        <v>80.739999999999995</v>
      </c>
      <c r="H494" s="497"/>
      <c r="I494" s="498" t="str">
        <f t="shared" si="28"/>
        <v/>
      </c>
      <c r="J494" s="1207"/>
    </row>
    <row r="495" spans="1:10" s="83" customFormat="1">
      <c r="A495" s="385" t="s">
        <v>1418</v>
      </c>
      <c r="B495" s="576">
        <v>214606</v>
      </c>
      <c r="C495" s="387">
        <v>4627089431158</v>
      </c>
      <c r="D495" s="502" t="s">
        <v>4827</v>
      </c>
      <c r="E495" s="495">
        <v>14</v>
      </c>
      <c r="F495" s="957">
        <v>125</v>
      </c>
      <c r="G495" s="496">
        <v>80.739999999999995</v>
      </c>
      <c r="H495" s="497"/>
      <c r="I495" s="498" t="str">
        <f t="shared" si="28"/>
        <v/>
      </c>
      <c r="J495" s="1207"/>
    </row>
    <row r="496" spans="1:10" s="83" customFormat="1">
      <c r="A496" s="385" t="s">
        <v>1419</v>
      </c>
      <c r="B496" s="576">
        <v>214607</v>
      </c>
      <c r="C496" s="387">
        <v>4627089431165</v>
      </c>
      <c r="D496" s="502" t="s">
        <v>4827</v>
      </c>
      <c r="E496" s="495">
        <v>14</v>
      </c>
      <c r="F496" s="957">
        <v>125</v>
      </c>
      <c r="G496" s="496">
        <v>80.739999999999995</v>
      </c>
      <c r="H496" s="497"/>
      <c r="I496" s="498" t="str">
        <f t="shared" si="28"/>
        <v/>
      </c>
      <c r="J496" s="1207"/>
    </row>
    <row r="497" spans="1:10" s="83" customFormat="1">
      <c r="A497" s="385" t="s">
        <v>1420</v>
      </c>
      <c r="B497" s="576">
        <v>214608</v>
      </c>
      <c r="C497" s="387">
        <v>4627089431097</v>
      </c>
      <c r="D497" s="502" t="s">
        <v>4827</v>
      </c>
      <c r="E497" s="495">
        <v>14</v>
      </c>
      <c r="F497" s="957">
        <v>125</v>
      </c>
      <c r="G497" s="496">
        <v>80.739999999999995</v>
      </c>
      <c r="H497" s="497"/>
      <c r="I497" s="498" t="str">
        <f t="shared" si="28"/>
        <v/>
      </c>
      <c r="J497" s="1207"/>
    </row>
    <row r="498" spans="1:10" s="83" customFormat="1">
      <c r="A498" s="385" t="s">
        <v>1421</v>
      </c>
      <c r="B498" s="576">
        <v>214609</v>
      </c>
      <c r="C498" s="387">
        <v>4627089431103</v>
      </c>
      <c r="D498" s="502" t="s">
        <v>4827</v>
      </c>
      <c r="E498" s="495">
        <v>14</v>
      </c>
      <c r="F498" s="957">
        <v>125</v>
      </c>
      <c r="G498" s="496">
        <v>80.739999999999995</v>
      </c>
      <c r="H498" s="497"/>
      <c r="I498" s="498" t="str">
        <f t="shared" si="28"/>
        <v/>
      </c>
      <c r="J498" s="1207"/>
    </row>
    <row r="499" spans="1:10" s="83" customFormat="1">
      <c r="A499" s="385" t="s">
        <v>1411</v>
      </c>
      <c r="B499" s="576">
        <v>215301</v>
      </c>
      <c r="C499" s="390" t="s">
        <v>650</v>
      </c>
      <c r="D499" s="502" t="s">
        <v>4827</v>
      </c>
      <c r="E499" s="507">
        <v>9</v>
      </c>
      <c r="F499" s="957">
        <v>125</v>
      </c>
      <c r="G499" s="496">
        <v>82.13</v>
      </c>
      <c r="H499" s="497"/>
      <c r="I499" s="498" t="str">
        <f>IF($H499&gt;0,$G499*$H499,"")</f>
        <v/>
      </c>
      <c r="J499" s="1207"/>
    </row>
    <row r="500" spans="1:10" s="83" customFormat="1">
      <c r="A500" s="385" t="s">
        <v>2423</v>
      </c>
      <c r="B500" s="576">
        <v>215101</v>
      </c>
      <c r="C500" s="390" t="s">
        <v>651</v>
      </c>
      <c r="D500" s="502" t="s">
        <v>4827</v>
      </c>
      <c r="E500" s="507">
        <v>9</v>
      </c>
      <c r="F500" s="957">
        <v>125</v>
      </c>
      <c r="G500" s="496">
        <v>82.13</v>
      </c>
      <c r="H500" s="497"/>
      <c r="I500" s="498" t="str">
        <f t="shared" si="28"/>
        <v/>
      </c>
      <c r="J500" s="1207"/>
    </row>
    <row r="501" spans="1:10" s="83" customFormat="1">
      <c r="A501" s="385" t="s">
        <v>2422</v>
      </c>
      <c r="B501" s="576">
        <v>215102</v>
      </c>
      <c r="C501" s="390" t="s">
        <v>652</v>
      </c>
      <c r="D501" s="502" t="s">
        <v>4827</v>
      </c>
      <c r="E501" s="507">
        <v>9</v>
      </c>
      <c r="F501" s="957">
        <v>125</v>
      </c>
      <c r="G501" s="496">
        <v>82.13</v>
      </c>
      <c r="H501" s="497"/>
      <c r="I501" s="498" t="str">
        <f t="shared" si="28"/>
        <v/>
      </c>
      <c r="J501" s="1207"/>
    </row>
    <row r="502" spans="1:10" s="83" customFormat="1">
      <c r="A502" s="385" t="s">
        <v>1408</v>
      </c>
      <c r="B502" s="576">
        <v>214201</v>
      </c>
      <c r="C502" s="390" t="s">
        <v>654</v>
      </c>
      <c r="D502" s="502" t="s">
        <v>4827</v>
      </c>
      <c r="E502" s="507">
        <v>9</v>
      </c>
      <c r="F502" s="957">
        <v>125</v>
      </c>
      <c r="G502" s="496">
        <v>82.13</v>
      </c>
      <c r="H502" s="497"/>
      <c r="I502" s="498" t="str">
        <f t="shared" si="28"/>
        <v/>
      </c>
      <c r="J502" s="1207"/>
    </row>
    <row r="503" spans="1:10" s="83" customFormat="1">
      <c r="A503" s="385" t="s">
        <v>1409</v>
      </c>
      <c r="B503" s="576">
        <v>214202</v>
      </c>
      <c r="C503" s="390" t="s">
        <v>655</v>
      </c>
      <c r="D503" s="502" t="s">
        <v>4827</v>
      </c>
      <c r="E503" s="507">
        <v>9</v>
      </c>
      <c r="F503" s="957">
        <v>125</v>
      </c>
      <c r="G503" s="496">
        <v>82.13</v>
      </c>
      <c r="H503" s="497"/>
      <c r="I503" s="498" t="str">
        <f t="shared" si="28"/>
        <v/>
      </c>
      <c r="J503" s="1207"/>
    </row>
    <row r="504" spans="1:10" s="83" customFormat="1">
      <c r="A504" s="385" t="s">
        <v>1410</v>
      </c>
      <c r="B504" s="576">
        <v>214203</v>
      </c>
      <c r="C504" s="390" t="s">
        <v>656</v>
      </c>
      <c r="D504" s="502" t="s">
        <v>4827</v>
      </c>
      <c r="E504" s="507">
        <v>9</v>
      </c>
      <c r="F504" s="957">
        <v>139</v>
      </c>
      <c r="G504" s="496">
        <v>90.94</v>
      </c>
      <c r="H504" s="497"/>
      <c r="I504" s="498" t="str">
        <f t="shared" si="28"/>
        <v/>
      </c>
      <c r="J504" s="1207"/>
    </row>
    <row r="505" spans="1:10" s="92" customFormat="1">
      <c r="A505" s="385" t="s">
        <v>4743</v>
      </c>
      <c r="B505" s="576">
        <v>214101</v>
      </c>
      <c r="C505" s="379" t="s">
        <v>620</v>
      </c>
      <c r="D505" s="502" t="s">
        <v>4827</v>
      </c>
      <c r="E505" s="495">
        <v>6</v>
      </c>
      <c r="F505" s="957">
        <v>189</v>
      </c>
      <c r="G505" s="496">
        <v>127.6</v>
      </c>
      <c r="H505" s="497"/>
      <c r="I505" s="498" t="str">
        <f t="shared" si="28"/>
        <v/>
      </c>
      <c r="J505" s="1211"/>
    </row>
    <row r="506" spans="1:10" s="92" customFormat="1">
      <c r="A506" s="385" t="s">
        <v>4744</v>
      </c>
      <c r="B506" s="576">
        <v>214102</v>
      </c>
      <c r="C506" s="379" t="s">
        <v>621</v>
      </c>
      <c r="D506" s="502" t="s">
        <v>4827</v>
      </c>
      <c r="E506" s="495">
        <v>6</v>
      </c>
      <c r="F506" s="957">
        <v>189</v>
      </c>
      <c r="G506" s="496">
        <v>127.6</v>
      </c>
      <c r="H506" s="497"/>
      <c r="I506" s="498" t="str">
        <f t="shared" si="28"/>
        <v/>
      </c>
      <c r="J506" s="1211"/>
    </row>
    <row r="507" spans="1:10" s="83" customFormat="1">
      <c r="A507" s="385" t="s">
        <v>1412</v>
      </c>
      <c r="B507" s="576">
        <v>215201</v>
      </c>
      <c r="C507" s="390" t="s">
        <v>653</v>
      </c>
      <c r="D507" s="502" t="s">
        <v>4827</v>
      </c>
      <c r="E507" s="507">
        <v>9</v>
      </c>
      <c r="F507" s="957">
        <v>139</v>
      </c>
      <c r="G507" s="496">
        <v>90.94</v>
      </c>
      <c r="H507" s="497"/>
      <c r="I507" s="498" t="str">
        <f t="shared" si="28"/>
        <v/>
      </c>
      <c r="J507" s="1207"/>
    </row>
    <row r="508" spans="1:10" s="62" customFormat="1">
      <c r="A508" s="383" t="s">
        <v>1885</v>
      </c>
      <c r="B508" s="580"/>
      <c r="C508" s="384"/>
      <c r="D508" s="384"/>
      <c r="E508" s="523"/>
      <c r="F508" s="370"/>
      <c r="G508" s="369"/>
      <c r="H508" s="501"/>
      <c r="I508" s="477"/>
      <c r="J508" s="1210"/>
    </row>
    <row r="509" spans="1:10" s="89" customFormat="1">
      <c r="A509" s="391" t="s">
        <v>1392</v>
      </c>
      <c r="B509" s="573">
        <v>213108</v>
      </c>
      <c r="C509" s="392">
        <v>4627089433299</v>
      </c>
      <c r="D509" s="502" t="s">
        <v>4827</v>
      </c>
      <c r="E509" s="500">
        <v>15</v>
      </c>
      <c r="F509" s="366">
        <v>179</v>
      </c>
      <c r="G509" s="529">
        <v>122.14</v>
      </c>
      <c r="H509" s="521"/>
      <c r="I509" s="498" t="str">
        <f t="shared" ref="I509:I537" si="29">IF($H509&gt;0,$G509*$H509,"")</f>
        <v/>
      </c>
      <c r="J509" s="1210"/>
    </row>
    <row r="510" spans="1:10" s="89" customFormat="1">
      <c r="A510" s="391" t="s">
        <v>1393</v>
      </c>
      <c r="B510" s="573">
        <v>213107</v>
      </c>
      <c r="C510" s="392">
        <v>4627089433282</v>
      </c>
      <c r="D510" s="502" t="s">
        <v>4827</v>
      </c>
      <c r="E510" s="500">
        <v>15</v>
      </c>
      <c r="F510" s="366">
        <v>179</v>
      </c>
      <c r="G510" s="529">
        <v>122.14</v>
      </c>
      <c r="H510" s="521"/>
      <c r="I510" s="498" t="str">
        <f t="shared" si="29"/>
        <v/>
      </c>
      <c r="J510" s="1210"/>
    </row>
    <row r="511" spans="1:10" s="89" customFormat="1">
      <c r="A511" s="391" t="s">
        <v>1394</v>
      </c>
      <c r="B511" s="573">
        <v>213106</v>
      </c>
      <c r="C511" s="392">
        <v>4627089433275</v>
      </c>
      <c r="D511" s="502" t="s">
        <v>4827</v>
      </c>
      <c r="E511" s="500">
        <v>15</v>
      </c>
      <c r="F511" s="366">
        <v>179</v>
      </c>
      <c r="G511" s="529">
        <v>122.14</v>
      </c>
      <c r="H511" s="521"/>
      <c r="I511" s="498" t="str">
        <f t="shared" si="29"/>
        <v/>
      </c>
      <c r="J511" s="1210"/>
    </row>
    <row r="512" spans="1:10" s="89" customFormat="1">
      <c r="A512" s="391" t="s">
        <v>1395</v>
      </c>
      <c r="B512" s="573">
        <v>213105</v>
      </c>
      <c r="C512" s="392">
        <v>4627089433268</v>
      </c>
      <c r="D512" s="502" t="s">
        <v>4827</v>
      </c>
      <c r="E512" s="500">
        <v>15</v>
      </c>
      <c r="F512" s="366">
        <v>179</v>
      </c>
      <c r="G512" s="529">
        <v>122.14</v>
      </c>
      <c r="H512" s="521"/>
      <c r="I512" s="498" t="str">
        <f t="shared" si="29"/>
        <v/>
      </c>
      <c r="J512" s="1210"/>
    </row>
    <row r="513" spans="1:10" s="93" customFormat="1">
      <c r="A513" s="378" t="s">
        <v>667</v>
      </c>
      <c r="B513" s="564">
        <v>213201</v>
      </c>
      <c r="C513" s="530">
        <v>4627089431752</v>
      </c>
      <c r="D513" s="502" t="s">
        <v>4827</v>
      </c>
      <c r="E513" s="531">
        <v>8</v>
      </c>
      <c r="F513" s="957">
        <v>189</v>
      </c>
      <c r="G513" s="532">
        <v>124.7</v>
      </c>
      <c r="H513" s="497"/>
      <c r="I513" s="498" t="str">
        <f t="shared" si="29"/>
        <v/>
      </c>
      <c r="J513" s="1212"/>
    </row>
    <row r="514" spans="1:10" s="93" customFormat="1">
      <c r="A514" s="378" t="s">
        <v>668</v>
      </c>
      <c r="B514" s="564">
        <v>213202</v>
      </c>
      <c r="C514" s="530">
        <v>4627089431714</v>
      </c>
      <c r="D514" s="502" t="s">
        <v>4827</v>
      </c>
      <c r="E514" s="531">
        <v>8</v>
      </c>
      <c r="F514" s="957">
        <v>189</v>
      </c>
      <c r="G514" s="532">
        <v>124.7</v>
      </c>
      <c r="H514" s="497"/>
      <c r="I514" s="498" t="str">
        <f t="shared" si="29"/>
        <v/>
      </c>
      <c r="J514" s="1212"/>
    </row>
    <row r="515" spans="1:10" s="93" customFormat="1">
      <c r="A515" s="378" t="s">
        <v>669</v>
      </c>
      <c r="B515" s="564">
        <v>213301</v>
      </c>
      <c r="C515" s="530">
        <v>4627089431608</v>
      </c>
      <c r="D515" s="502" t="s">
        <v>4827</v>
      </c>
      <c r="E515" s="531">
        <v>9</v>
      </c>
      <c r="F515" s="957">
        <v>335</v>
      </c>
      <c r="G515" s="532">
        <v>221.1</v>
      </c>
      <c r="H515" s="497"/>
      <c r="I515" s="498" t="str">
        <f t="shared" si="29"/>
        <v/>
      </c>
      <c r="J515" s="1212"/>
    </row>
    <row r="516" spans="1:10" s="93" customFormat="1">
      <c r="A516" s="533" t="s">
        <v>670</v>
      </c>
      <c r="B516" s="581">
        <v>213302</v>
      </c>
      <c r="C516" s="530">
        <v>4627089431783</v>
      </c>
      <c r="D516" s="502" t="s">
        <v>4827</v>
      </c>
      <c r="E516" s="531">
        <v>9</v>
      </c>
      <c r="F516" s="957">
        <v>335</v>
      </c>
      <c r="G516" s="532">
        <v>221.79</v>
      </c>
      <c r="H516" s="497"/>
      <c r="I516" s="498" t="str">
        <f t="shared" si="29"/>
        <v/>
      </c>
      <c r="J516" s="1212"/>
    </row>
    <row r="517" spans="1:10" s="93" customFormat="1">
      <c r="A517" s="378" t="s">
        <v>671</v>
      </c>
      <c r="B517" s="564">
        <v>213303</v>
      </c>
      <c r="C517" s="530">
        <v>4627089431776</v>
      </c>
      <c r="D517" s="502" t="s">
        <v>4827</v>
      </c>
      <c r="E517" s="531">
        <v>8</v>
      </c>
      <c r="F517" s="957">
        <v>399</v>
      </c>
      <c r="G517" s="532">
        <v>257.29000000000002</v>
      </c>
      <c r="H517" s="497"/>
      <c r="I517" s="498" t="str">
        <f t="shared" si="29"/>
        <v/>
      </c>
      <c r="J517" s="1212"/>
    </row>
    <row r="518" spans="1:10" s="93" customFormat="1">
      <c r="A518" s="378" t="s">
        <v>672</v>
      </c>
      <c r="B518" s="564">
        <v>213401</v>
      </c>
      <c r="C518" s="530">
        <v>4627089431325</v>
      </c>
      <c r="D518" s="502" t="s">
        <v>4827</v>
      </c>
      <c r="E518" s="531">
        <v>8</v>
      </c>
      <c r="F518" s="957">
        <v>399</v>
      </c>
      <c r="G518" s="532">
        <v>262.16000000000003</v>
      </c>
      <c r="H518" s="497"/>
      <c r="I518" s="498" t="str">
        <f t="shared" si="29"/>
        <v/>
      </c>
      <c r="J518" s="1212"/>
    </row>
    <row r="519" spans="1:10" s="93" customFormat="1">
      <c r="A519" s="378" t="s">
        <v>673</v>
      </c>
      <c r="B519" s="564">
        <v>213402</v>
      </c>
      <c r="C519" s="530">
        <v>4627089431677</v>
      </c>
      <c r="D519" s="502" t="s">
        <v>4827</v>
      </c>
      <c r="E519" s="531">
        <v>8</v>
      </c>
      <c r="F519" s="957">
        <v>409</v>
      </c>
      <c r="G519" s="532">
        <v>270.63</v>
      </c>
      <c r="H519" s="497"/>
      <c r="I519" s="498" t="str">
        <f t="shared" si="29"/>
        <v/>
      </c>
      <c r="J519" s="1212"/>
    </row>
    <row r="520" spans="1:10" s="93" customFormat="1">
      <c r="A520" s="378" t="s">
        <v>674</v>
      </c>
      <c r="B520" s="564">
        <v>213403</v>
      </c>
      <c r="C520" s="530">
        <v>4627089431349</v>
      </c>
      <c r="D520" s="502" t="s">
        <v>4827</v>
      </c>
      <c r="E520" s="531">
        <v>9</v>
      </c>
      <c r="F520" s="957">
        <v>439</v>
      </c>
      <c r="G520" s="532">
        <v>289.77</v>
      </c>
      <c r="H520" s="497"/>
      <c r="I520" s="498" t="str">
        <f t="shared" si="29"/>
        <v/>
      </c>
      <c r="J520" s="1212"/>
    </row>
    <row r="521" spans="1:10" s="93" customFormat="1">
      <c r="A521" s="378" t="s">
        <v>675</v>
      </c>
      <c r="B521" s="564">
        <v>213501</v>
      </c>
      <c r="C521" s="530">
        <v>4627089431769</v>
      </c>
      <c r="D521" s="502" t="s">
        <v>4827</v>
      </c>
      <c r="E521" s="531">
        <v>8</v>
      </c>
      <c r="F521" s="957">
        <v>179</v>
      </c>
      <c r="G521" s="532">
        <v>115.88</v>
      </c>
      <c r="H521" s="497"/>
      <c r="I521" s="498" t="str">
        <f t="shared" si="29"/>
        <v/>
      </c>
      <c r="J521" s="1212"/>
    </row>
    <row r="522" spans="1:10" s="93" customFormat="1">
      <c r="A522" s="378" t="s">
        <v>676</v>
      </c>
      <c r="B522" s="564">
        <v>213502</v>
      </c>
      <c r="C522" s="530">
        <v>4627089431738</v>
      </c>
      <c r="D522" s="502" t="s">
        <v>4827</v>
      </c>
      <c r="E522" s="531">
        <v>8</v>
      </c>
      <c r="F522" s="957">
        <v>155</v>
      </c>
      <c r="G522" s="532">
        <v>101.27</v>
      </c>
      <c r="H522" s="497"/>
      <c r="I522" s="498" t="str">
        <f t="shared" si="29"/>
        <v/>
      </c>
      <c r="J522" s="1212"/>
    </row>
    <row r="523" spans="1:10" s="93" customFormat="1">
      <c r="A523" s="378" t="s">
        <v>677</v>
      </c>
      <c r="B523" s="564">
        <v>213503</v>
      </c>
      <c r="C523" s="530">
        <v>4627089431882</v>
      </c>
      <c r="D523" s="502" t="s">
        <v>4827</v>
      </c>
      <c r="E523" s="531">
        <v>8</v>
      </c>
      <c r="F523" s="957">
        <v>155</v>
      </c>
      <c r="G523" s="532">
        <v>101.27</v>
      </c>
      <c r="H523" s="497"/>
      <c r="I523" s="498" t="str">
        <f t="shared" si="29"/>
        <v/>
      </c>
      <c r="J523" s="1212"/>
    </row>
    <row r="524" spans="1:10" s="93" customFormat="1">
      <c r="A524" s="378" t="s">
        <v>678</v>
      </c>
      <c r="B524" s="564">
        <v>213504</v>
      </c>
      <c r="C524" s="530">
        <v>4627089431721</v>
      </c>
      <c r="D524" s="502" t="s">
        <v>4827</v>
      </c>
      <c r="E524" s="531">
        <v>8</v>
      </c>
      <c r="F524" s="957">
        <v>155</v>
      </c>
      <c r="G524" s="532">
        <v>101.27</v>
      </c>
      <c r="H524" s="497"/>
      <c r="I524" s="498" t="str">
        <f t="shared" si="29"/>
        <v/>
      </c>
      <c r="J524" s="1212"/>
    </row>
    <row r="525" spans="1:10" s="93" customFormat="1">
      <c r="A525" s="378" t="s">
        <v>679</v>
      </c>
      <c r="B525" s="564">
        <v>213601</v>
      </c>
      <c r="C525" s="530">
        <v>4627089431745</v>
      </c>
      <c r="D525" s="502" t="s">
        <v>4827</v>
      </c>
      <c r="E525" s="531">
        <v>8</v>
      </c>
      <c r="F525" s="957">
        <v>199</v>
      </c>
      <c r="G525" s="532">
        <v>130.62</v>
      </c>
      <c r="H525" s="497"/>
      <c r="I525" s="498" t="str">
        <f t="shared" si="29"/>
        <v/>
      </c>
      <c r="J525" s="1212"/>
    </row>
    <row r="526" spans="1:10" s="93" customFormat="1">
      <c r="A526" s="378" t="s">
        <v>680</v>
      </c>
      <c r="B526" s="564">
        <v>213602</v>
      </c>
      <c r="C526" s="530">
        <v>4627089431691</v>
      </c>
      <c r="D526" s="502" t="s">
        <v>4827</v>
      </c>
      <c r="E526" s="531">
        <v>8</v>
      </c>
      <c r="F526" s="957">
        <v>199</v>
      </c>
      <c r="G526" s="532">
        <v>130.62</v>
      </c>
      <c r="H526" s="497"/>
      <c r="I526" s="498" t="str">
        <f t="shared" si="29"/>
        <v/>
      </c>
      <c r="J526" s="1212"/>
    </row>
    <row r="527" spans="1:10" s="93" customFormat="1">
      <c r="A527" s="378" t="s">
        <v>681</v>
      </c>
      <c r="B527" s="564">
        <v>213603</v>
      </c>
      <c r="C527" s="530">
        <v>4627089431707</v>
      </c>
      <c r="D527" s="502" t="s">
        <v>4827</v>
      </c>
      <c r="E527" s="531">
        <v>8</v>
      </c>
      <c r="F527" s="957">
        <v>199</v>
      </c>
      <c r="G527" s="532">
        <v>130.62</v>
      </c>
      <c r="H527" s="497"/>
      <c r="I527" s="498" t="str">
        <f t="shared" si="29"/>
        <v/>
      </c>
      <c r="J527" s="1212"/>
    </row>
    <row r="528" spans="1:10" s="93" customFormat="1">
      <c r="A528" s="378" t="s">
        <v>682</v>
      </c>
      <c r="B528" s="564">
        <v>213701</v>
      </c>
      <c r="C528" s="530">
        <v>4627089431592</v>
      </c>
      <c r="D528" s="502" t="s">
        <v>4827</v>
      </c>
      <c r="E528" s="531">
        <v>9</v>
      </c>
      <c r="F528" s="957">
        <v>349</v>
      </c>
      <c r="G528" s="532">
        <v>231.07</v>
      </c>
      <c r="H528" s="497"/>
      <c r="I528" s="498" t="str">
        <f t="shared" si="29"/>
        <v/>
      </c>
      <c r="J528" s="1212"/>
    </row>
    <row r="529" spans="1:10" s="93" customFormat="1">
      <c r="A529" s="378" t="s">
        <v>683</v>
      </c>
      <c r="B529" s="564">
        <v>213702</v>
      </c>
      <c r="C529" s="530">
        <v>4627089431332</v>
      </c>
      <c r="D529" s="502" t="s">
        <v>4827</v>
      </c>
      <c r="E529" s="531">
        <v>8</v>
      </c>
      <c r="F529" s="957">
        <v>399</v>
      </c>
      <c r="G529" s="532">
        <v>260.54000000000002</v>
      </c>
      <c r="H529" s="497"/>
      <c r="I529" s="498" t="str">
        <f t="shared" si="29"/>
        <v/>
      </c>
      <c r="J529" s="1212"/>
    </row>
    <row r="530" spans="1:10" s="93" customFormat="1">
      <c r="A530" s="378" t="s">
        <v>684</v>
      </c>
      <c r="B530" s="564">
        <v>213703</v>
      </c>
      <c r="C530" s="530">
        <v>4627089431684</v>
      </c>
      <c r="D530" s="502" t="s">
        <v>4827</v>
      </c>
      <c r="E530" s="531">
        <v>8</v>
      </c>
      <c r="F530" s="957">
        <v>419</v>
      </c>
      <c r="G530" s="532">
        <v>273.76</v>
      </c>
      <c r="H530" s="497"/>
      <c r="I530" s="498" t="str">
        <f t="shared" si="29"/>
        <v/>
      </c>
      <c r="J530" s="1212"/>
    </row>
    <row r="531" spans="1:10" s="93" customFormat="1">
      <c r="A531" s="378" t="s">
        <v>1389</v>
      </c>
      <c r="B531" s="564">
        <v>213801</v>
      </c>
      <c r="C531" s="530">
        <v>4627089432131</v>
      </c>
      <c r="D531" s="502" t="s">
        <v>4827</v>
      </c>
      <c r="E531" s="531">
        <v>8</v>
      </c>
      <c r="F531" s="957">
        <v>249</v>
      </c>
      <c r="G531" s="532">
        <v>162.4</v>
      </c>
      <c r="H531" s="497"/>
      <c r="I531" s="498" t="str">
        <f t="shared" si="29"/>
        <v/>
      </c>
      <c r="J531" s="1212"/>
    </row>
    <row r="532" spans="1:10" s="93" customFormat="1">
      <c r="A532" s="378" t="s">
        <v>1390</v>
      </c>
      <c r="B532" s="564">
        <v>213802</v>
      </c>
      <c r="C532" s="530">
        <v>4627089432148</v>
      </c>
      <c r="D532" s="502" t="s">
        <v>4827</v>
      </c>
      <c r="E532" s="531">
        <v>8</v>
      </c>
      <c r="F532" s="957">
        <v>249</v>
      </c>
      <c r="G532" s="532">
        <v>162.4</v>
      </c>
      <c r="H532" s="497"/>
      <c r="I532" s="498" t="str">
        <f t="shared" si="29"/>
        <v/>
      </c>
      <c r="J532" s="1212"/>
    </row>
    <row r="533" spans="1:10" s="93" customFormat="1">
      <c r="A533" s="378" t="s">
        <v>1391</v>
      </c>
      <c r="B533" s="564">
        <v>213803</v>
      </c>
      <c r="C533" s="530">
        <v>4627089432155</v>
      </c>
      <c r="D533" s="502" t="s">
        <v>4827</v>
      </c>
      <c r="E533" s="531">
        <v>8</v>
      </c>
      <c r="F533" s="957">
        <v>249</v>
      </c>
      <c r="G533" s="532">
        <v>162.4</v>
      </c>
      <c r="H533" s="497"/>
      <c r="I533" s="498" t="str">
        <f t="shared" si="29"/>
        <v/>
      </c>
      <c r="J533" s="1212"/>
    </row>
    <row r="534" spans="1:10" s="94" customFormat="1">
      <c r="A534" s="527" t="s">
        <v>663</v>
      </c>
      <c r="B534" s="564">
        <v>213901</v>
      </c>
      <c r="C534" s="534">
        <v>4627089432490</v>
      </c>
      <c r="D534" s="502" t="s">
        <v>4827</v>
      </c>
      <c r="E534" s="535">
        <v>15</v>
      </c>
      <c r="F534" s="366">
        <v>359</v>
      </c>
      <c r="G534" s="529">
        <v>232</v>
      </c>
      <c r="H534" s="505"/>
      <c r="I534" s="498" t="str">
        <f t="shared" si="29"/>
        <v/>
      </c>
      <c r="J534" s="1210"/>
    </row>
    <row r="535" spans="1:10" s="94" customFormat="1">
      <c r="A535" s="527" t="s">
        <v>664</v>
      </c>
      <c r="B535" s="564">
        <v>213902</v>
      </c>
      <c r="C535" s="534">
        <v>4627089432483</v>
      </c>
      <c r="D535" s="502" t="s">
        <v>4827</v>
      </c>
      <c r="E535" s="535">
        <v>15</v>
      </c>
      <c r="F535" s="366">
        <v>359</v>
      </c>
      <c r="G535" s="529">
        <v>232</v>
      </c>
      <c r="H535" s="505"/>
      <c r="I535" s="498" t="str">
        <f t="shared" si="29"/>
        <v/>
      </c>
      <c r="J535" s="1210"/>
    </row>
    <row r="536" spans="1:10" s="94" customFormat="1">
      <c r="A536" s="527" t="s">
        <v>665</v>
      </c>
      <c r="B536" s="564">
        <v>213903</v>
      </c>
      <c r="C536" s="534">
        <v>4627089432476</v>
      </c>
      <c r="D536" s="502" t="s">
        <v>4827</v>
      </c>
      <c r="E536" s="535">
        <v>15</v>
      </c>
      <c r="F536" s="366">
        <v>359</v>
      </c>
      <c r="G536" s="529">
        <v>232</v>
      </c>
      <c r="H536" s="505"/>
      <c r="I536" s="498" t="str">
        <f t="shared" si="29"/>
        <v/>
      </c>
      <c r="J536" s="1210"/>
    </row>
    <row r="537" spans="1:10" s="94" customFormat="1">
      <c r="A537" s="527" t="s">
        <v>666</v>
      </c>
      <c r="B537" s="564">
        <v>213904</v>
      </c>
      <c r="C537" s="534">
        <v>4627089432469</v>
      </c>
      <c r="D537" s="502" t="s">
        <v>4827</v>
      </c>
      <c r="E537" s="535">
        <v>15</v>
      </c>
      <c r="F537" s="366">
        <v>359</v>
      </c>
      <c r="G537" s="529">
        <v>232</v>
      </c>
      <c r="H537" s="505"/>
      <c r="I537" s="498" t="str">
        <f t="shared" si="29"/>
        <v/>
      </c>
      <c r="J537" s="1210"/>
    </row>
    <row r="538" spans="1:10" s="62" customFormat="1">
      <c r="A538" s="374" t="s">
        <v>1886</v>
      </c>
      <c r="B538" s="561"/>
      <c r="C538" s="375"/>
      <c r="D538" s="375"/>
      <c r="E538" s="500"/>
      <c r="F538" s="366"/>
      <c r="G538" s="365"/>
      <c r="H538" s="501"/>
      <c r="I538" s="477"/>
      <c r="J538" s="1210"/>
    </row>
    <row r="539" spans="1:10" s="93" customFormat="1">
      <c r="A539" s="378" t="s">
        <v>1335</v>
      </c>
      <c r="B539" s="564">
        <v>227001</v>
      </c>
      <c r="C539" s="509">
        <v>4627089431356</v>
      </c>
      <c r="D539" s="502" t="s">
        <v>4827</v>
      </c>
      <c r="E539" s="495">
        <v>8</v>
      </c>
      <c r="F539" s="957">
        <v>249</v>
      </c>
      <c r="G539" s="503">
        <v>162.4</v>
      </c>
      <c r="H539" s="497"/>
      <c r="I539" s="498" t="str">
        <f t="shared" ref="I539:I545" si="30">IF($H539&gt;0,$G539*$H539,"")</f>
        <v/>
      </c>
      <c r="J539" s="1212"/>
    </row>
    <row r="540" spans="1:10" s="93" customFormat="1">
      <c r="A540" s="378" t="s">
        <v>1336</v>
      </c>
      <c r="B540" s="564">
        <v>227002</v>
      </c>
      <c r="C540" s="509">
        <v>4627089431363</v>
      </c>
      <c r="D540" s="502" t="s">
        <v>4827</v>
      </c>
      <c r="E540" s="495">
        <v>8</v>
      </c>
      <c r="F540" s="957">
        <v>199</v>
      </c>
      <c r="G540" s="503">
        <v>130.62</v>
      </c>
      <c r="H540" s="497"/>
      <c r="I540" s="498" t="str">
        <f t="shared" si="30"/>
        <v/>
      </c>
      <c r="J540" s="1212"/>
    </row>
    <row r="541" spans="1:10" s="93" customFormat="1">
      <c r="A541" s="378" t="s">
        <v>1337</v>
      </c>
      <c r="B541" s="564">
        <v>227003</v>
      </c>
      <c r="C541" s="509">
        <v>4627089431370</v>
      </c>
      <c r="D541" s="502" t="s">
        <v>4827</v>
      </c>
      <c r="E541" s="495">
        <v>6</v>
      </c>
      <c r="F541" s="957">
        <v>205</v>
      </c>
      <c r="G541" s="503">
        <v>135.02000000000001</v>
      </c>
      <c r="H541" s="497"/>
      <c r="I541" s="498" t="str">
        <f t="shared" si="30"/>
        <v/>
      </c>
      <c r="J541" s="1212"/>
    </row>
    <row r="542" spans="1:10" s="93" customFormat="1">
      <c r="A542" s="378" t="s">
        <v>1333</v>
      </c>
      <c r="B542" s="564">
        <v>227006</v>
      </c>
      <c r="C542" s="509">
        <v>4627089431400</v>
      </c>
      <c r="D542" s="502" t="s">
        <v>4827</v>
      </c>
      <c r="E542" s="495">
        <v>8</v>
      </c>
      <c r="F542" s="957">
        <v>175</v>
      </c>
      <c r="G542" s="503">
        <v>115.88</v>
      </c>
      <c r="H542" s="497"/>
      <c r="I542" s="498" t="str">
        <f t="shared" si="30"/>
        <v/>
      </c>
      <c r="J542" s="1212"/>
    </row>
    <row r="543" spans="1:10" s="93" customFormat="1">
      <c r="A543" s="378" t="s">
        <v>1334</v>
      </c>
      <c r="B543" s="564">
        <v>227007</v>
      </c>
      <c r="C543" s="509">
        <v>4627089431417</v>
      </c>
      <c r="D543" s="502" t="s">
        <v>4827</v>
      </c>
      <c r="E543" s="495">
        <v>8</v>
      </c>
      <c r="F543" s="957">
        <v>199</v>
      </c>
      <c r="G543" s="503">
        <v>130.62</v>
      </c>
      <c r="H543" s="497"/>
      <c r="I543" s="498" t="str">
        <f t="shared" si="30"/>
        <v/>
      </c>
      <c r="J543" s="1212"/>
    </row>
    <row r="544" spans="1:10" s="93" customFormat="1">
      <c r="A544" s="378" t="s">
        <v>1331</v>
      </c>
      <c r="B544" s="564">
        <v>228002</v>
      </c>
      <c r="C544" s="509">
        <v>4627089431448</v>
      </c>
      <c r="D544" s="502" t="s">
        <v>4827</v>
      </c>
      <c r="E544" s="495">
        <v>8</v>
      </c>
      <c r="F544" s="957">
        <v>179</v>
      </c>
      <c r="G544" s="503">
        <v>116</v>
      </c>
      <c r="H544" s="497"/>
      <c r="I544" s="498" t="str">
        <f t="shared" si="30"/>
        <v/>
      </c>
      <c r="J544" s="1212"/>
    </row>
    <row r="545" spans="1:50" s="93" customFormat="1">
      <c r="A545" s="378" t="s">
        <v>1332</v>
      </c>
      <c r="B545" s="564">
        <v>228004</v>
      </c>
      <c r="C545" s="509">
        <v>4627089431462</v>
      </c>
      <c r="D545" s="502" t="s">
        <v>4827</v>
      </c>
      <c r="E545" s="495">
        <v>8</v>
      </c>
      <c r="F545" s="957">
        <v>205</v>
      </c>
      <c r="G545" s="503">
        <v>132.12</v>
      </c>
      <c r="H545" s="497"/>
      <c r="I545" s="498" t="str">
        <f t="shared" si="30"/>
        <v/>
      </c>
      <c r="J545" s="1212"/>
    </row>
    <row r="546" spans="1:50" s="66" customFormat="1">
      <c r="A546" s="374" t="s">
        <v>1746</v>
      </c>
      <c r="B546" s="574"/>
      <c r="C546" s="507"/>
      <c r="D546" s="507"/>
      <c r="E546" s="495"/>
      <c r="F546" s="782"/>
      <c r="G546" s="367"/>
      <c r="H546" s="536"/>
      <c r="I546" s="537"/>
      <c r="J546" s="1204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</row>
    <row r="547" spans="1:50">
      <c r="A547" s="499" t="s">
        <v>1377</v>
      </c>
      <c r="B547" s="564">
        <v>612001</v>
      </c>
      <c r="C547" s="502">
        <v>4627089432988</v>
      </c>
      <c r="D547" s="502" t="s">
        <v>4827</v>
      </c>
      <c r="E547" s="500">
        <v>12</v>
      </c>
      <c r="F547" s="957">
        <v>259</v>
      </c>
      <c r="G547" s="503">
        <v>176.9</v>
      </c>
      <c r="H547" s="538"/>
      <c r="I547" s="498" t="str">
        <f t="shared" ref="I547:I552" si="31">IF($H547&gt;0,$G547*$H547,"")</f>
        <v/>
      </c>
      <c r="J547" s="1204" t="s">
        <v>4745</v>
      </c>
    </row>
    <row r="548" spans="1:50">
      <c r="A548" s="499" t="s">
        <v>1378</v>
      </c>
      <c r="B548" s="564">
        <v>612002</v>
      </c>
      <c r="C548" s="502">
        <v>4627089433008</v>
      </c>
      <c r="D548" s="502" t="s">
        <v>4827</v>
      </c>
      <c r="E548" s="500">
        <v>21</v>
      </c>
      <c r="F548" s="957">
        <v>229</v>
      </c>
      <c r="G548" s="503">
        <v>143.63</v>
      </c>
      <c r="H548" s="538"/>
      <c r="I548" s="498" t="str">
        <f t="shared" si="31"/>
        <v/>
      </c>
    </row>
    <row r="549" spans="1:50">
      <c r="A549" s="499" t="s">
        <v>1379</v>
      </c>
      <c r="B549" s="564">
        <v>612003</v>
      </c>
      <c r="C549" s="502">
        <v>4627089432995</v>
      </c>
      <c r="D549" s="502" t="s">
        <v>4827</v>
      </c>
      <c r="E549" s="500">
        <v>12</v>
      </c>
      <c r="F549" s="957">
        <v>239</v>
      </c>
      <c r="G549" s="503">
        <v>154.02000000000001</v>
      </c>
      <c r="H549" s="538"/>
      <c r="I549" s="498" t="str">
        <f t="shared" si="31"/>
        <v/>
      </c>
    </row>
    <row r="550" spans="1:50">
      <c r="A550" s="499" t="s">
        <v>685</v>
      </c>
      <c r="B550" s="564">
        <v>612004</v>
      </c>
      <c r="C550" s="502">
        <v>4627089432889</v>
      </c>
      <c r="D550" s="502" t="s">
        <v>4827</v>
      </c>
      <c r="E550" s="500">
        <v>12</v>
      </c>
      <c r="F550" s="957">
        <v>129</v>
      </c>
      <c r="G550" s="503">
        <v>83.52</v>
      </c>
      <c r="H550" s="538"/>
      <c r="I550" s="498" t="str">
        <f t="shared" si="31"/>
        <v/>
      </c>
      <c r="J550" s="1204" t="s">
        <v>4745</v>
      </c>
    </row>
    <row r="551" spans="1:50">
      <c r="A551" s="499" t="s">
        <v>686</v>
      </c>
      <c r="B551" s="564">
        <v>612005</v>
      </c>
      <c r="C551" s="502">
        <v>4627089432902</v>
      </c>
      <c r="D551" s="502" t="s">
        <v>4827</v>
      </c>
      <c r="E551" s="500">
        <v>12</v>
      </c>
      <c r="F551" s="957">
        <v>129</v>
      </c>
      <c r="G551" s="503">
        <v>83.52</v>
      </c>
      <c r="H551" s="538"/>
      <c r="I551" s="498" t="str">
        <f t="shared" si="31"/>
        <v/>
      </c>
      <c r="J551" s="1204" t="s">
        <v>4745</v>
      </c>
    </row>
    <row r="552" spans="1:50">
      <c r="A552" s="499" t="s">
        <v>687</v>
      </c>
      <c r="B552" s="564">
        <v>612006</v>
      </c>
      <c r="C552" s="502">
        <v>4627089432896</v>
      </c>
      <c r="D552" s="502" t="s">
        <v>4827</v>
      </c>
      <c r="E552" s="539">
        <v>12</v>
      </c>
      <c r="F552" s="957">
        <v>129</v>
      </c>
      <c r="G552" s="503">
        <v>83.52</v>
      </c>
      <c r="H552" s="538"/>
      <c r="I552" s="498" t="str">
        <f t="shared" si="31"/>
        <v/>
      </c>
      <c r="J552" s="1204" t="s">
        <v>4745</v>
      </c>
    </row>
    <row r="553" spans="1:50" s="66" customFormat="1">
      <c r="A553" s="374" t="s">
        <v>1747</v>
      </c>
      <c r="B553" s="574"/>
      <c r="C553" s="507"/>
      <c r="D553" s="507"/>
      <c r="E553" s="495"/>
      <c r="F553" s="782"/>
      <c r="G553" s="367"/>
      <c r="H553" s="536"/>
      <c r="I553" s="537"/>
      <c r="J553" s="1204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</row>
    <row r="554" spans="1:50">
      <c r="A554" s="499" t="s">
        <v>5197</v>
      </c>
      <c r="B554" s="564">
        <v>611001</v>
      </c>
      <c r="C554" s="502">
        <v>4627089432667</v>
      </c>
      <c r="D554" s="502" t="s">
        <v>4827</v>
      </c>
      <c r="E554" s="500">
        <v>12</v>
      </c>
      <c r="F554" s="957">
        <v>149</v>
      </c>
      <c r="G554" s="503">
        <v>94.86</v>
      </c>
      <c r="H554" s="538"/>
      <c r="I554" s="498" t="str">
        <f t="shared" ref="I554:I560" si="32">IF($H554&gt;0,$G554*$H554,"")</f>
        <v/>
      </c>
      <c r="J554" s="1204" t="s">
        <v>4745</v>
      </c>
    </row>
    <row r="555" spans="1:50">
      <c r="A555" s="499" t="s">
        <v>1375</v>
      </c>
      <c r="B555" s="564">
        <v>611002</v>
      </c>
      <c r="C555" s="502">
        <v>4627089432704</v>
      </c>
      <c r="D555" s="502" t="s">
        <v>4827</v>
      </c>
      <c r="E555" s="500">
        <v>12</v>
      </c>
      <c r="F555" s="957">
        <v>149</v>
      </c>
      <c r="G555" s="503">
        <v>94.86</v>
      </c>
      <c r="H555" s="538"/>
      <c r="I555" s="498" t="str">
        <f t="shared" si="32"/>
        <v/>
      </c>
      <c r="J555" s="1204" t="s">
        <v>4745</v>
      </c>
    </row>
    <row r="556" spans="1:50">
      <c r="A556" s="499" t="s">
        <v>1376</v>
      </c>
      <c r="B556" s="564">
        <v>611003</v>
      </c>
      <c r="C556" s="502">
        <v>4627089432728</v>
      </c>
      <c r="D556" s="502" t="s">
        <v>4827</v>
      </c>
      <c r="E556" s="500">
        <v>12</v>
      </c>
      <c r="F556" s="957">
        <v>149</v>
      </c>
      <c r="G556" s="503">
        <v>94.86</v>
      </c>
      <c r="H556" s="538"/>
      <c r="I556" s="498" t="str">
        <f t="shared" si="32"/>
        <v/>
      </c>
      <c r="J556" s="1204" t="s">
        <v>4745</v>
      </c>
    </row>
    <row r="557" spans="1:50">
      <c r="A557" s="499" t="s">
        <v>1371</v>
      </c>
      <c r="B557" s="564">
        <v>611004</v>
      </c>
      <c r="C557" s="502">
        <v>4627089432681</v>
      </c>
      <c r="D557" s="502" t="s">
        <v>4827</v>
      </c>
      <c r="E557" s="500">
        <v>12</v>
      </c>
      <c r="F557" s="957">
        <v>149</v>
      </c>
      <c r="G557" s="503">
        <v>94.86</v>
      </c>
      <c r="H557" s="538"/>
      <c r="I557" s="498" t="str">
        <f t="shared" si="32"/>
        <v/>
      </c>
      <c r="J557" s="1204" t="s">
        <v>4745</v>
      </c>
    </row>
    <row r="558" spans="1:50">
      <c r="A558" s="499" t="s">
        <v>1372</v>
      </c>
      <c r="B558" s="564">
        <v>611005</v>
      </c>
      <c r="C558" s="502">
        <v>4627089432711</v>
      </c>
      <c r="D558" s="502" t="s">
        <v>4827</v>
      </c>
      <c r="E558" s="500">
        <v>12</v>
      </c>
      <c r="F558" s="957">
        <v>149</v>
      </c>
      <c r="G558" s="503">
        <v>94.86</v>
      </c>
      <c r="H558" s="538"/>
      <c r="I558" s="498" t="str">
        <f t="shared" si="32"/>
        <v/>
      </c>
      <c r="J558" s="1204" t="s">
        <v>4745</v>
      </c>
    </row>
    <row r="559" spans="1:50">
      <c r="A559" s="499" t="s">
        <v>1373</v>
      </c>
      <c r="B559" s="564">
        <v>611006</v>
      </c>
      <c r="C559" s="502">
        <v>4627089432674</v>
      </c>
      <c r="D559" s="502" t="s">
        <v>4827</v>
      </c>
      <c r="E559" s="500">
        <v>12</v>
      </c>
      <c r="F559" s="957">
        <v>149</v>
      </c>
      <c r="G559" s="503">
        <v>94.86</v>
      </c>
      <c r="H559" s="538"/>
      <c r="I559" s="498" t="str">
        <f t="shared" si="32"/>
        <v/>
      </c>
      <c r="J559" s="1204" t="s">
        <v>4745</v>
      </c>
    </row>
    <row r="560" spans="1:50">
      <c r="A560" s="499" t="s">
        <v>1374</v>
      </c>
      <c r="B560" s="564">
        <v>611007</v>
      </c>
      <c r="C560" s="502">
        <v>4627089432698</v>
      </c>
      <c r="D560" s="502" t="s">
        <v>4827</v>
      </c>
      <c r="E560" s="500">
        <v>12</v>
      </c>
      <c r="F560" s="957">
        <v>149</v>
      </c>
      <c r="G560" s="503">
        <v>94.86</v>
      </c>
      <c r="H560" s="538"/>
      <c r="I560" s="498" t="str">
        <f t="shared" si="32"/>
        <v/>
      </c>
      <c r="J560" s="1204" t="s">
        <v>4745</v>
      </c>
    </row>
    <row r="561" spans="1:50" s="66" customFormat="1">
      <c r="A561" s="374" t="s">
        <v>1748</v>
      </c>
      <c r="B561" s="574"/>
      <c r="C561" s="507"/>
      <c r="D561" s="507"/>
      <c r="E561" s="495"/>
      <c r="F561" s="782"/>
      <c r="G561" s="367"/>
      <c r="H561" s="536"/>
      <c r="I561" s="537"/>
      <c r="J561" s="1204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</row>
    <row r="562" spans="1:50">
      <c r="A562" s="499" t="s">
        <v>5198</v>
      </c>
      <c r="B562" s="564">
        <v>613001</v>
      </c>
      <c r="C562" s="502">
        <v>4627089432780</v>
      </c>
      <c r="D562" s="502" t="s">
        <v>4827</v>
      </c>
      <c r="E562" s="500">
        <v>21</v>
      </c>
      <c r="F562" s="957">
        <v>179</v>
      </c>
      <c r="G562" s="503">
        <v>115.35</v>
      </c>
      <c r="H562" s="538"/>
      <c r="I562" s="498" t="str">
        <f t="shared" ref="I562:I571" si="33">IF($H562&gt;0,$G562*$H562,"")</f>
        <v/>
      </c>
    </row>
    <row r="563" spans="1:50">
      <c r="A563" s="499" t="s">
        <v>5199</v>
      </c>
      <c r="B563" s="564">
        <v>613002</v>
      </c>
      <c r="C563" s="502">
        <v>4627089432834</v>
      </c>
      <c r="D563" s="502" t="s">
        <v>4827</v>
      </c>
      <c r="E563" s="500">
        <v>15</v>
      </c>
      <c r="F563" s="957">
        <v>299</v>
      </c>
      <c r="G563" s="503">
        <v>192.69</v>
      </c>
      <c r="H563" s="538"/>
      <c r="I563" s="498" t="str">
        <f t="shared" si="33"/>
        <v/>
      </c>
      <c r="J563" s="1204" t="s">
        <v>4745</v>
      </c>
    </row>
    <row r="564" spans="1:50">
      <c r="A564" s="499" t="s">
        <v>1380</v>
      </c>
      <c r="B564" s="564">
        <v>613003</v>
      </c>
      <c r="C564" s="502">
        <v>4627089432827</v>
      </c>
      <c r="D564" s="502" t="s">
        <v>4827</v>
      </c>
      <c r="E564" s="500">
        <v>15</v>
      </c>
      <c r="F564" s="957">
        <v>299</v>
      </c>
      <c r="G564" s="503">
        <v>192.69</v>
      </c>
      <c r="H564" s="538"/>
      <c r="I564" s="498" t="str">
        <f t="shared" si="33"/>
        <v/>
      </c>
      <c r="J564" s="1204" t="s">
        <v>4745</v>
      </c>
    </row>
    <row r="565" spans="1:50" ht="15" customHeight="1">
      <c r="A565" s="499" t="s">
        <v>1368</v>
      </c>
      <c r="B565" s="564">
        <v>613005</v>
      </c>
      <c r="C565" s="502">
        <v>4627089433107</v>
      </c>
      <c r="D565" s="502" t="s">
        <v>4827</v>
      </c>
      <c r="E565" s="500">
        <v>15</v>
      </c>
      <c r="F565" s="957">
        <v>349</v>
      </c>
      <c r="G565" s="503">
        <v>224.91</v>
      </c>
      <c r="H565" s="538"/>
      <c r="I565" s="498" t="str">
        <f t="shared" si="33"/>
        <v/>
      </c>
      <c r="J565" s="1204" t="s">
        <v>4745</v>
      </c>
    </row>
    <row r="566" spans="1:50" hidden="1">
      <c r="A566" s="499" t="s">
        <v>1367</v>
      </c>
      <c r="B566" s="564">
        <v>613006</v>
      </c>
      <c r="C566" s="502">
        <v>4627089433084</v>
      </c>
      <c r="D566" s="502" t="s">
        <v>4827</v>
      </c>
      <c r="E566" s="500">
        <v>15</v>
      </c>
      <c r="F566" s="957">
        <v>349</v>
      </c>
      <c r="G566" s="503">
        <v>224.91</v>
      </c>
      <c r="H566" s="538"/>
      <c r="I566" s="498" t="str">
        <f t="shared" si="33"/>
        <v/>
      </c>
      <c r="J566" s="1204" t="s">
        <v>4745</v>
      </c>
    </row>
    <row r="567" spans="1:50">
      <c r="A567" s="499" t="s">
        <v>1381</v>
      </c>
      <c r="B567" s="564">
        <v>613007</v>
      </c>
      <c r="C567" s="502">
        <v>4627089432797</v>
      </c>
      <c r="D567" s="502" t="s">
        <v>4827</v>
      </c>
      <c r="E567" s="500">
        <v>15</v>
      </c>
      <c r="F567" s="957">
        <v>299</v>
      </c>
      <c r="G567" s="503">
        <v>192.69</v>
      </c>
      <c r="H567" s="538"/>
      <c r="I567" s="498" t="str">
        <f t="shared" si="33"/>
        <v/>
      </c>
      <c r="J567" s="1204" t="s">
        <v>4745</v>
      </c>
    </row>
    <row r="568" spans="1:50">
      <c r="A568" s="499" t="s">
        <v>1382</v>
      </c>
      <c r="B568" s="564">
        <v>613008</v>
      </c>
      <c r="C568" s="502">
        <v>4627089432810</v>
      </c>
      <c r="D568" s="502" t="s">
        <v>4827</v>
      </c>
      <c r="E568" s="500">
        <v>15</v>
      </c>
      <c r="F568" s="957">
        <v>299</v>
      </c>
      <c r="G568" s="503">
        <v>192.69</v>
      </c>
      <c r="H568" s="538"/>
      <c r="I568" s="498" t="str">
        <f t="shared" si="33"/>
        <v/>
      </c>
      <c r="J568" s="1476" t="s">
        <v>4812</v>
      </c>
    </row>
    <row r="569" spans="1:50">
      <c r="A569" s="499" t="s">
        <v>1369</v>
      </c>
      <c r="B569" s="564">
        <v>613009</v>
      </c>
      <c r="C569" s="502">
        <v>4627089433091</v>
      </c>
      <c r="D569" s="502" t="s">
        <v>4827</v>
      </c>
      <c r="E569" s="500">
        <v>15</v>
      </c>
      <c r="F569" s="957">
        <v>349</v>
      </c>
      <c r="G569" s="503">
        <v>224.91</v>
      </c>
      <c r="H569" s="538"/>
      <c r="I569" s="498" t="str">
        <f t="shared" si="33"/>
        <v/>
      </c>
      <c r="J569" s="1204" t="s">
        <v>4745</v>
      </c>
    </row>
    <row r="570" spans="1:50">
      <c r="A570" s="499" t="s">
        <v>1370</v>
      </c>
      <c r="B570" s="564">
        <v>613010</v>
      </c>
      <c r="C570" s="502">
        <v>4627089433114</v>
      </c>
      <c r="D570" s="502" t="s">
        <v>4827</v>
      </c>
      <c r="E570" s="500">
        <v>15</v>
      </c>
      <c r="F570" s="957">
        <v>349</v>
      </c>
      <c r="G570" s="503">
        <v>224.91</v>
      </c>
      <c r="H570" s="538"/>
      <c r="I570" s="498" t="str">
        <f t="shared" si="33"/>
        <v/>
      </c>
      <c r="J570" s="1204" t="s">
        <v>4745</v>
      </c>
    </row>
    <row r="571" spans="1:50">
      <c r="A571" s="499" t="s">
        <v>1383</v>
      </c>
      <c r="B571" s="564">
        <v>613011</v>
      </c>
      <c r="C571" s="502">
        <v>4627089432803</v>
      </c>
      <c r="D571" s="502" t="s">
        <v>4827</v>
      </c>
      <c r="E571" s="500">
        <v>15</v>
      </c>
      <c r="F571" s="957">
        <v>299</v>
      </c>
      <c r="G571" s="503">
        <v>192.69</v>
      </c>
      <c r="H571" s="538"/>
      <c r="I571" s="498" t="str">
        <f t="shared" si="33"/>
        <v/>
      </c>
      <c r="J571" s="1204" t="s">
        <v>4745</v>
      </c>
    </row>
    <row r="572" spans="1:50" s="66" customFormat="1">
      <c r="A572" s="374" t="s">
        <v>1749</v>
      </c>
      <c r="B572" s="574"/>
      <c r="C572" s="507"/>
      <c r="D572" s="507"/>
      <c r="E572" s="495"/>
      <c r="F572" s="782"/>
      <c r="G572" s="367"/>
      <c r="H572" s="536"/>
      <c r="I572" s="537"/>
      <c r="J572" s="1204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</row>
    <row r="573" spans="1:50">
      <c r="A573" s="499" t="s">
        <v>1384</v>
      </c>
      <c r="B573" s="564">
        <v>614001</v>
      </c>
      <c r="C573" s="502">
        <v>4627089432735</v>
      </c>
      <c r="D573" s="502" t="s">
        <v>4827</v>
      </c>
      <c r="E573" s="500">
        <v>8</v>
      </c>
      <c r="F573" s="957">
        <v>169</v>
      </c>
      <c r="G573" s="503">
        <v>107.74</v>
      </c>
      <c r="H573" s="538"/>
      <c r="I573" s="498" t="str">
        <f>IF($H573&gt;0,$G573*$H573,"")</f>
        <v/>
      </c>
      <c r="J573" s="1204" t="s">
        <v>4745</v>
      </c>
    </row>
    <row r="574" spans="1:50">
      <c r="A574" s="499" t="s">
        <v>1385</v>
      </c>
      <c r="B574" s="564">
        <v>614002</v>
      </c>
      <c r="C574" s="502">
        <v>4627089432759</v>
      </c>
      <c r="D574" s="502" t="s">
        <v>4827</v>
      </c>
      <c r="E574" s="500">
        <v>24</v>
      </c>
      <c r="F574" s="957">
        <v>169</v>
      </c>
      <c r="G574" s="503">
        <v>107.74</v>
      </c>
      <c r="H574" s="538"/>
      <c r="I574" s="498" t="str">
        <f>IF($H574&gt;0,$G574*$H574,"")</f>
        <v/>
      </c>
      <c r="J574" s="1204" t="s">
        <v>4745</v>
      </c>
    </row>
    <row r="575" spans="1:50">
      <c r="A575" s="499" t="s">
        <v>1386</v>
      </c>
      <c r="B575" s="564">
        <v>614003</v>
      </c>
      <c r="C575" s="502">
        <v>4627089432766</v>
      </c>
      <c r="D575" s="502" t="s">
        <v>4827</v>
      </c>
      <c r="E575" s="500">
        <v>24</v>
      </c>
      <c r="F575" s="957">
        <v>169</v>
      </c>
      <c r="G575" s="503">
        <v>107.74</v>
      </c>
      <c r="H575" s="538"/>
      <c r="I575" s="498" t="str">
        <f>IF($H575&gt;0,$G575*$H575,"")</f>
        <v/>
      </c>
      <c r="J575" s="1204" t="s">
        <v>4745</v>
      </c>
    </row>
    <row r="576" spans="1:50">
      <c r="A576" s="499" t="s">
        <v>1387</v>
      </c>
      <c r="B576" s="564">
        <v>614004</v>
      </c>
      <c r="C576" s="502">
        <v>4627089432742</v>
      </c>
      <c r="D576" s="502" t="s">
        <v>4827</v>
      </c>
      <c r="E576" s="500">
        <v>24</v>
      </c>
      <c r="F576" s="957">
        <v>169</v>
      </c>
      <c r="G576" s="503">
        <v>107.74</v>
      </c>
      <c r="H576" s="538"/>
      <c r="I576" s="498" t="str">
        <f>IF($H576&gt;0,$G576*$H576,"")</f>
        <v/>
      </c>
      <c r="J576" s="1204" t="s">
        <v>4745</v>
      </c>
    </row>
    <row r="577" spans="1:50" s="66" customFormat="1">
      <c r="A577" s="374" t="s">
        <v>1750</v>
      </c>
      <c r="B577" s="574"/>
      <c r="C577" s="507"/>
      <c r="D577" s="507"/>
      <c r="E577" s="495"/>
      <c r="F577" s="782"/>
      <c r="G577" s="367"/>
      <c r="H577" s="536"/>
      <c r="I577" s="537"/>
      <c r="J577" s="1204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</row>
    <row r="578" spans="1:50" hidden="1">
      <c r="A578" s="499" t="s">
        <v>1534</v>
      </c>
      <c r="B578" s="564">
        <v>615002</v>
      </c>
      <c r="C578" s="502">
        <v>4627089433022</v>
      </c>
      <c r="D578" s="502" t="s">
        <v>4827</v>
      </c>
      <c r="E578" s="500">
        <v>18</v>
      </c>
      <c r="F578" s="957">
        <v>99</v>
      </c>
      <c r="G578" s="503">
        <v>63.8</v>
      </c>
      <c r="H578" s="538"/>
      <c r="I578" s="498" t="str">
        <f>IF($H578&gt;0,$G578*$H578,"")</f>
        <v/>
      </c>
      <c r="J578" s="1204" t="s">
        <v>4745</v>
      </c>
    </row>
    <row r="579" spans="1:50">
      <c r="A579" s="499" t="s">
        <v>1388</v>
      </c>
      <c r="B579" s="564">
        <v>615001</v>
      </c>
      <c r="C579" s="502">
        <v>4627089433015</v>
      </c>
      <c r="D579" s="502" t="s">
        <v>4827</v>
      </c>
      <c r="E579" s="500">
        <v>24</v>
      </c>
      <c r="F579" s="957">
        <v>169</v>
      </c>
      <c r="G579" s="503">
        <v>107.74</v>
      </c>
      <c r="H579" s="538"/>
      <c r="I579" s="498" t="str">
        <f>IF($H579&gt;0,$G579*$H579,"")</f>
        <v/>
      </c>
      <c r="J579" s="1204" t="s">
        <v>4745</v>
      </c>
    </row>
    <row r="580" spans="1:50" ht="15.6">
      <c r="A580" s="540" t="s">
        <v>688</v>
      </c>
      <c r="B580" s="582"/>
      <c r="C580" s="541"/>
      <c r="D580" s="541"/>
      <c r="E580" s="542"/>
      <c r="F580" s="959"/>
      <c r="G580" s="543"/>
      <c r="H580" s="1134">
        <f>SUM(H49:H579)</f>
        <v>0</v>
      </c>
      <c r="I580" s="1134">
        <f>SUM(I3:I579)</f>
        <v>0</v>
      </c>
    </row>
    <row r="581" spans="1:50">
      <c r="A581" s="393"/>
      <c r="B581" s="29"/>
      <c r="C581" s="371"/>
      <c r="D581" s="371"/>
      <c r="E581" s="394"/>
      <c r="F581" s="960"/>
      <c r="G581" s="371"/>
      <c r="I581" s="99"/>
    </row>
    <row r="582" spans="1:50">
      <c r="A582" s="393"/>
      <c r="B582" s="29"/>
      <c r="C582" s="371"/>
      <c r="D582" s="371"/>
      <c r="E582" s="394"/>
      <c r="F582" s="960"/>
      <c r="G582" s="371"/>
      <c r="I582" s="99"/>
    </row>
    <row r="583" spans="1:50">
      <c r="A583" s="393"/>
      <c r="B583" s="29"/>
      <c r="C583" s="371"/>
      <c r="D583" s="371"/>
      <c r="E583" s="394"/>
      <c r="F583" s="960"/>
      <c r="G583" s="371"/>
      <c r="I583" s="99"/>
    </row>
    <row r="584" spans="1:50">
      <c r="A584" s="393"/>
      <c r="B584" s="29"/>
      <c r="C584" s="371"/>
      <c r="D584" s="371"/>
      <c r="E584" s="394"/>
      <c r="F584" s="960"/>
      <c r="G584" s="371"/>
      <c r="I584" s="99"/>
    </row>
    <row r="585" spans="1:50">
      <c r="A585" s="393"/>
      <c r="B585" s="29"/>
      <c r="C585" s="371"/>
      <c r="D585" s="371"/>
      <c r="E585" s="394"/>
      <c r="F585" s="960"/>
      <c r="G585" s="371"/>
      <c r="I585" s="99"/>
    </row>
  </sheetData>
  <autoFilter ref="A1:I58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100% масло</vt:lpstr>
      <vt:lpstr>УЦЕНКА</vt:lpstr>
      <vt:lpstr>МОМ</vt:lpstr>
      <vt:lpstr>НЕкосметика</vt:lpstr>
      <vt:lpstr>СПИВАКЪ</vt:lpstr>
      <vt:lpstr>BlissOrganic</vt:lpstr>
      <vt:lpstr>ChocoLatte</vt:lpstr>
      <vt:lpstr>DeoNat</vt:lpstr>
      <vt:lpstr>EOLab_КафеКрасоты</vt:lpstr>
      <vt:lpstr>Etamine</vt:lpstr>
      <vt:lpstr>GreenEra</vt:lpstr>
      <vt:lpstr>Levrana</vt:lpstr>
      <vt:lpstr>Logona_Sante_Neobio</vt:lpstr>
      <vt:lpstr>Mi@Ko_PureWater</vt:lpstr>
      <vt:lpstr>PuroBIO</vt:lpstr>
      <vt:lpstr>Weleda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2017-09-13T15:13:01Z</dcterms:created>
  <dcterms:modified xsi:type="dcterms:W3CDTF">2019-01-09T14:21:07Z</dcterms:modified>
</cp:coreProperties>
</file>